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15" activeTab="1"/>
  </bookViews>
  <sheets>
    <sheet name="Harmonogram" sheetId="1" r:id="rId1"/>
    <sheet name="1. Założenia projektu" sheetId="2" r:id="rId2"/>
    <sheet name="2.Potwierdzenie założeń projekt" sheetId="3" r:id="rId3"/>
    <sheet name="3. Założenia do działań" sheetId="4" r:id="rId4"/>
    <sheet name="4. Analiza ryzyk" sheetId="5" r:id="rId5"/>
    <sheet name="5. Warianty" sheetId="6" r:id="rId6"/>
    <sheet name="6. Wykonalność działań" sheetId="7" r:id="rId7"/>
    <sheet name="7. Wybór działań" sheetId="8" r:id="rId8"/>
    <sheet name="8. Komplementarność" sheetId="9" r:id="rId9"/>
  </sheets>
  <calcPr calcId="152511"/>
</workbook>
</file>

<file path=xl/calcChain.xml><?xml version="1.0" encoding="utf-8"?>
<calcChain xmlns="http://schemas.openxmlformats.org/spreadsheetml/2006/main">
  <c r="H46" i="8" l="1"/>
  <c r="H43" i="8"/>
  <c r="H39" i="8"/>
  <c r="H37" i="8"/>
  <c r="H32" i="8"/>
  <c r="H30" i="8"/>
  <c r="H27" i="8"/>
  <c r="H25" i="8"/>
  <c r="H23" i="8"/>
  <c r="H21" i="8"/>
  <c r="H18" i="8"/>
  <c r="H15" i="8"/>
  <c r="H12" i="8"/>
  <c r="H8" i="8"/>
  <c r="P19" i="7" l="1"/>
  <c r="P21" i="7"/>
  <c r="P23" i="7"/>
  <c r="P25" i="7"/>
  <c r="P11" i="7"/>
  <c r="P13" i="7"/>
  <c r="P15" i="7"/>
  <c r="P17" i="7"/>
  <c r="P27" i="7"/>
  <c r="P29" i="7"/>
  <c r="Q28" i="7" s="1"/>
  <c r="P31" i="7"/>
  <c r="Q30" i="7" s="1"/>
  <c r="P33" i="7"/>
  <c r="Q32" i="7" s="1"/>
  <c r="P35" i="7"/>
  <c r="P37" i="7"/>
  <c r="P39" i="7"/>
  <c r="Q38" i="7" s="1"/>
  <c r="P41" i="7"/>
  <c r="P43" i="7"/>
  <c r="P45" i="7"/>
  <c r="P47" i="7"/>
  <c r="P49" i="7"/>
  <c r="Q48" i="7" s="1"/>
  <c r="P51" i="7"/>
  <c r="P53" i="7"/>
  <c r="P55" i="7"/>
  <c r="P57" i="7"/>
  <c r="P59" i="7"/>
  <c r="P9" i="7"/>
  <c r="Q8" i="7" s="1"/>
  <c r="Q16" i="7" l="1"/>
  <c r="Q10" i="7"/>
  <c r="Q50" i="7"/>
  <c r="Q40" i="7"/>
  <c r="Q24" i="7"/>
  <c r="Q20" i="7"/>
  <c r="Q56" i="7"/>
  <c r="Q34" i="7"/>
</calcChain>
</file>

<file path=xl/sharedStrings.xml><?xml version="1.0" encoding="utf-8"?>
<sst xmlns="http://schemas.openxmlformats.org/spreadsheetml/2006/main" count="1321" uniqueCount="497">
  <si>
    <t xml:space="preserve">Potwierdzenie założeń projektu: Sformułowanie celu projektu, zbadanie zgodności celu projektu z polityką rozwojową miasta określoną w dokumentach strategicznych miasta oraz celami Programu Rozwoju Miast </t>
  </si>
  <si>
    <t>Cel szczegółowy</t>
  </si>
  <si>
    <t>Obszar tematyczny</t>
  </si>
  <si>
    <t>Działanie</t>
  </si>
  <si>
    <t>Poddziałanie</t>
  </si>
  <si>
    <t>Cel działania</t>
  </si>
  <si>
    <t>III. Ochrona środowiska i klimatu</t>
  </si>
  <si>
    <t>IV. Wzmocnienie systemów społecznych</t>
  </si>
  <si>
    <t>3.2. Edukacja ekologiczna</t>
  </si>
  <si>
    <t>3.1. Promowanie budownictwa pasywnego - budowa sali sportowej przy Szkole Podstawowej nr 4 w Łomży</t>
  </si>
  <si>
    <t>5. Zrównoważona mobilność miejska</t>
  </si>
  <si>
    <t xml:space="preserve">6. Edukacja gospodarki wodno-ściekowej </t>
  </si>
  <si>
    <t>7. Edukacja gospodarki odpadami</t>
  </si>
  <si>
    <t>1.1. EKOwieża – Centrum Edukacji Ekologicznej w Łomży</t>
  </si>
  <si>
    <t xml:space="preserve">1. Rozwój infrastruktury miejsc edukacji ekologicznej </t>
  </si>
  <si>
    <t>5.2. Zrównoważona mobilność (edukacja i kampania społeczna, mural antysmogowy)</t>
  </si>
  <si>
    <t xml:space="preserve">3U. Termomodernizacja budynków użyteczności publicznej </t>
  </si>
  <si>
    <t>2.2. Rewitalizacja Parku Ludowego w Łomży</t>
  </si>
  <si>
    <t>2. Zielone obszary miejskie</t>
  </si>
  <si>
    <t xml:space="preserve">5U. Poprawa dostępności infrastruktury drogowej dla transportu zbiorowego i w sytuacjach kryzysowych </t>
  </si>
  <si>
    <t>SECO</t>
  </si>
  <si>
    <t>SDC</t>
  </si>
  <si>
    <t xml:space="preserve">8. Działania w zakresie obrony cywilnej </t>
  </si>
  <si>
    <t>6U. Program rozwoju kanalizacji deszczowej</t>
  </si>
  <si>
    <t>4. Poprawa bezpieczeństwa publicznego</t>
  </si>
  <si>
    <t>5. Efektywność energetyczna i energia odnawialna</t>
  </si>
  <si>
    <t>3U.1. Termomodernizacja II i III Liceum Ogólnokształcącego w  Łomży</t>
  </si>
  <si>
    <t>6. Transport publiczny</t>
  </si>
  <si>
    <t>7. Gospodarka wodno-ściekowa</t>
  </si>
  <si>
    <t>8. Zarządzanie odpadami</t>
  </si>
  <si>
    <t>9. Ochrona przyrody i różnorodność biologiczna</t>
  </si>
  <si>
    <t>1.2. Pracownia przyrodnicza w Dobrzyjałowie</t>
  </si>
  <si>
    <t>2.4. Szkolenia w zakresie pielęgnacji zieleni w mieście</t>
  </si>
  <si>
    <t>11. Mniejszości i grupy w niekorzystnej sytuacji społecznej</t>
  </si>
  <si>
    <t>4. Integracja społeczna</t>
  </si>
  <si>
    <t>SDC/SECO</t>
  </si>
  <si>
    <t>Poprawa jakości życia mieszkańców miasta</t>
  </si>
  <si>
    <t>Opracowanie nr 2 z 8</t>
  </si>
  <si>
    <t>5U.1. Rozbudowa ul. Owocowej oraz ul. Talesa z Miletu w Łomży</t>
  </si>
  <si>
    <t xml:space="preserve">Obszar interwencji: Gospodarka wodno-ściekowa, Cel: Racjonalizacja gospodarowania zasobami wodnymi i zapewnienie dobrej jakości wody pitnej, Kierunek interwencji: Edukacja społeczeństwa  w zakresie gospodarki wodno-ściekowej </t>
  </si>
  <si>
    <t xml:space="preserve">Cel 2. Podniesienie odporności miasta Łomża na zjawisko intensywnych opadów deszczu i powodzi miejskich; Opcja adaptacji: Poprawa odporności klimatycznej miasta Łomża poprzez rozbudowę systemu gospodarowania wodami, Działanie 28. Konkursy, wystawy, kampanie, projekty ekologiczne, zajęcia edukacyjne w publicznych placówkach oświatowych i inne akcje o charakterze edukacji ekologicznej dla wszystkich grup społecznych miasta. </t>
  </si>
  <si>
    <t xml:space="preserve">Cel strategiczny 3: Gmina zorientowana na środowisko i przestrzeń, cel operacyjny: Gmina dbająca o zasoby środowiska naturalnego, kierunek działania: §Wzmacnianie świadomości ekologicznej wśród społeczności lokalnej poprzez edukację ekologiczną, szczególnie wśród młodzieży </t>
  </si>
  <si>
    <t xml:space="preserve">Cel 3. Podniesienie odporności miasta Łomża na występowanie silnych i porywistych wiatrów 
Opcja adaptacji: Poprawa odporności klimatycznej miasta Łomża poprzez ochronę mienia oraz 
usuwanie skutków oddziaływania silnych wiatrów </t>
  </si>
  <si>
    <t xml:space="preserve">Cel: Zwiększenie świadomości mieszkańców o ich roli w gospodarce energetycznej i ochronie środowiska </t>
  </si>
  <si>
    <t xml:space="preserve">Cel strategiczny 2: Zrównoważona i atrakcyjna przestrzeń miejska, Kierunek działania 2.1.: Zwiększenie odporności Miasta na zmiany klimatu – adaptacja i mitygacja </t>
  </si>
  <si>
    <t xml:space="preserve">Cel 3. Podniesienie odporności miasta Łomża na występowanie silnych i porywistych wiatrów 
Opcja adaptacji: Poprawa odporności klimatycznej miasta Łomża poprzez ochronę mienia oraz 
usuwanie skutków oddziaływania silnych wiatrów, Działania wspomagające adaptację do zmian klimatu, Działanie 26. EKOwieża – Centrum Edukacji Ekologicznej w Łomży: stworzenie centrum edukacji ekologicznej w istniejącej wieży ciśnień </t>
  </si>
  <si>
    <t xml:space="preserve">Cel: Zwiększenie świadomości mieszkańców o ich roli w gospodarce energetycznej i ochronie środowiska, Działanie 4 EKOwieża - Centrum Edukacji Ekologicznej w Łomży: stworzenie centrum edukacji ekologicznej w istniejącej wieży ciśnień położonej przy ul. Sikorskiego (DK 63) w Łomży </t>
  </si>
  <si>
    <t xml:space="preserve">Cel strategiczny 2: Zrównoważona i atrakcyjna przestrzeń miejska, Kierunek działania 2.1.: Zwiększenie odporności Miasta na zmiany klimatu – adaptacja i mitygacja, Działanie: EKOwieża - Centrum Edukacji Ekologicznej w Łomży: stworzenie centrum edukacji ekologicznej w istniejącej wieży ciśnień położonej przy ul. Sikorskiego (DK 63) w Łomży </t>
  </si>
  <si>
    <t xml:space="preserve">Cel 3: Zrównoważony rozwój przestrzeni obszaru rewitalizacji (ZRÓWNOWAŻONY ROZWÓJ)
Kierunki działań: Błękitno-zielona infrastruktura na obszarze rewitalizacji, Modernizacja i poprawa stanu infrastruktury podstawowej na obszarze rewitalizacji, Przedsięwzięcie uzupełniające nr 33 </t>
  </si>
  <si>
    <t>Cel strategiczny 3: Gmina zorientowana na środowisko i przestrzeń, cel operacyjny: Gmina dbająca o zasoby środowiska naturalnego, kierunek działania: §Wzmacnianie świadomości ekologicznej wśród społeczności lokalnej poprzez edukację ekologiczną, szczególnie wśród młodzieży</t>
  </si>
  <si>
    <t xml:space="preserve">Cel: Ochrona różnorodności biologicznej i krajobrazowej, Kierunek interwencji: Edukacja społeczeństwa z zakresu ochrony przyrody i krajobrazu </t>
  </si>
  <si>
    <t xml:space="preserve">Cel ZP 2. Adaptacja do zmian klimatu w zakresie zasobów przyrodniczych Zadanie: ZP 2.2 Rewitalizacja Parku Ludowego,  ZP 2.3 Zagospodarowanie terenu od ul. Katyńskiej w kierunku Parku Jana Pawła II </t>
  </si>
  <si>
    <t>Cel 1. Podniesienie odporności miasta Łomża na występowanie fal upału, suszy i zjawisko Miejskiej Wyspy Ciepła ; Opcja adaptacji: Wzrost odporności klimatycznej miasta Łomża poprzez zwiększenie i zagospodarowanie terenów zieleni, poprawę jakości powietrza oraz mitygacja; Działanie 2. Rewitalizacja parków miejskich, w tym: (...) c)Rewitalizacja Parku Ludowego w Łomży; Działanie 13b) Zagospodarowanie terenu pomiędzy ul. Katyńską, a Parkiem Jana Pawła II - strefa relaksu dla najmłodszych oraz seniorów wraz z nasadzeniami; 
Cel 3. Podniesienie odporności miasta Łomża na występowanie silnych i porywistych wiatrów; Opcja adaptacji: Poprawa odporności klimatycznej miasta Łomża poprzez ochronę mienia oraz usuwanie skutków oddziaływania silnych wiatrów, Działania wspomagające adaptację do zmian klimatu, Działanie wspomagające adaptację do zmian klimatu: 26. Konkursy, wystawy, kampanie, projekty ekologiczne, zajęcia edukacyjne w publicznych placówkach oświatowych i inne akcje o charakterze edukacji ekologicznej dla wszystkich grup społecznych miasta</t>
  </si>
  <si>
    <t xml:space="preserve">Cel strategiczny 2. Zrównoważona i atrakcyjna przestrzeń miejska, Kierunek działania 2.3. Poprawa funkcjonalności infrastruktury publicznej oraz estetyki i funkcjonalności przestrzeni publicznej, w tym w celu efektywnego świadczenia usług, Zadania: Zagospodarowanie terenu pomiędzy ul. Katyńską, a Parkiem Jana Pawła II - strefa relaksu dla najmłodszych oraz seniorów wraz z nasadzeniami. Rewitalizacja Parku Ludowego w Łomży, Modernizacja amfiteatru (muszla koncertowa) w Łomży </t>
  </si>
  <si>
    <t xml:space="preserve">Cel 3: Zrównoważony rozwój przestrzeni obszaru rewitalizacji (ZRÓWNOWAŻONY ROZWÓJ) Kierunek działań: Modernizacja terenów zielonych na obszarze rewitalizacji,  Przedsięwzięcie podstawowe 10 Rewaloryzacja zabytkowego Parku Ludowego  </t>
  </si>
  <si>
    <t>Cel ZP 2. Adaptacja do zmian klimatu w zakresie zasobów przyrodniczych Zadanie: ZP 2.1 Rewitalizacja Parku Jakuba Wagi</t>
  </si>
  <si>
    <t xml:space="preserve">Cel 1. Podniesienie odporności miasta Łomża na występowanie fal upału, suszy i zjawisko Miejskiej Wyspy Ciepła ; Opcja adaptacji: Wzrost odporności klimatycznej miasta Łomża poprzez zwiększenie i zagospodarowanie terenów zieleni, poprawę jakości powietrza oraz mitygacja; Działanie 2. Rewitalizacja parków miejskich, w tym: (...) b) Rewitalizacja Parku Jakuba Wagi w Łomży </t>
  </si>
  <si>
    <t xml:space="preserve">Cel strategiczny 2. Zrównoważona i atrakcyjna przestrzeń miejska, Kierunek działania 2.3. Poprawa funkcjonalności infrastruktury publicznej oraz estetyki i funkcjonalności przestrzeni publicznej, w tym w celu efektywnego świadczenia usług, Zadanie: Rewitalizacja Parku Jakuba Wagi w Łomży </t>
  </si>
  <si>
    <t xml:space="preserve">Cel 3: Zrównoważony rozwój przestrzeni obszaru rewitalizacji (ZRÓWNOWAŻONY ROZWÓJ) Kierunek działań: Modernizacja terenów zielonych na obszarze rewitalizacji,  Przedsięwzięcie podstawowe 9 Rewaloryzacja zabytkowego parku im. Jakuba Wagi </t>
  </si>
  <si>
    <t>II. Zarządzanie migracją i wspieranie integracji. Wzrost bezpieczeństwa publicznego i ochrony</t>
  </si>
  <si>
    <t>3U.2. Termomodernizacja Przedszkoli Publicznych w Łomży nr 2, 10, 14, 15</t>
  </si>
  <si>
    <t>5.1. Rozbudowa ul. Wyszyńskiego w Łomży celem utworzenia nowej linii autobusowej</t>
  </si>
  <si>
    <t>5U.2. Rozbudowa sieci tras rowerowych wraz z infrastrukturą w Łomży</t>
  </si>
  <si>
    <t>2.1. Zagospodarowanie terenów pomiędzy ul. Katyńską a Parkiem Jana Pawła II w Łomży</t>
  </si>
  <si>
    <t>2U. Rewitalizacja Parku Jakuba Wagi</t>
  </si>
  <si>
    <t>4.1. Budowa boiska z przestrzenią integracyjną przy Szkole Podstawowej nr 9 w Łomży</t>
  </si>
  <si>
    <t>4.2. Festiwal integracji</t>
  </si>
  <si>
    <t>4.3. Szkolenia dotyczące obsługi klientów ze szczególnymi potrzebami</t>
  </si>
  <si>
    <t>4U. Tworzenie przestrzeni do integracji</t>
  </si>
  <si>
    <t>4U.1. Budowa boiska przy Szkole Podstawowej nr 1 w Łomży</t>
  </si>
  <si>
    <t xml:space="preserve">3.3. Zakup i montaż stacji pomiaru jakości powietrza </t>
  </si>
  <si>
    <t>Cel strategiczny 2: Gmina otwarta na mieszkańca, Cel operacyjny: Gmina w zgodzie z aktywnością obywatelską, kierunek działań: § Włączanie społecznie osób zagrożonych wykluczeniem społecznym, w tym zapewnienie możliwości udziału osób z niepełnosprawnościami w życiu społecznym gminy,
Cel strategiczny 2: Gmina otwarta na mieszkańca, Cel operacyjny: Gmina o wystarczającym dostępie do kultury i rekreacji, kierunek działań: § Niwelowanie barier architektonicznych w obszarze obiektów rekreacyjnych, w tym zwiększanie dostępności do sportu i rekreacji dla osób starszych oraz osób z niepełnosprawnościami,
Cel strategiczny 2: Gmina otwarta na mieszkańca, Cel operacyjny: Gmina w zgodzie z aktywnością obywatelską, kierunek działań: § Stałe zapewnienie dostępności do miejsc spotkań społeczności lokalnej oraz integracji osób zagrożonych wykluczeniem społecznym poprzez zwiększanie jakości usług jednostek aktywności społecznej oraz powstawania nowych.</t>
  </si>
  <si>
    <t xml:space="preserve">określono konieczność:
• kreowania pozytywnego wizerunku osoby niepełnosprawnej w społeczności lokalnej i kształtowanie świadomości społecznej na problemy osób niepełnosprawnych (Kierunek I) poprzez integrację z osobami niepełnosprawnymi; przeciwdziałanie zjawiskom marginalizacji i odrzucenia, dyskryminacji; organizowanie wydarzeń kulturalno-oświatowych, sportowych uwzględniające odpowiednie warunki uczestnictwa osobom z niepełnosprawnością;
• współpracy z organizacjami pozarządowymi działającymi na rzecz osób niepełnosprawnych, zapewniającej odpowiednie warunki uczestnictwa w życiu lokalnym (Kierunek V) poprzez aktywny udział osób z niepełnosprawnościami w kulturze , sporcie, rekreacji i wypoczynku, spotkań integracyjnych.
</t>
  </si>
  <si>
    <t>Cel strategiczny 2. Zrównoważona i atrakcyjna przestrzeń miejska, Kierunek działania 2.2 : Zwiększenie efektywności systemu komunikacyjnego, ze szczególnym uwzględnieniem elektromobilności, cyfryzacji, niskoemisyjności i dostępności. Zadanie: Przebudowa ul. Kardynała S. Wyszyńskiego w Łomży</t>
  </si>
  <si>
    <t xml:space="preserve">Obszar interwencji Zagrożenia hałasem, Cel ZH1. Ograniczenie emisji hałasem, Zadanie ZH 1.26 Przebudowa ul. Kardynała S. Wyszyńskiego w Łomży </t>
  </si>
  <si>
    <t xml:space="preserve">Cel 1. Podniesienie odporności miasta Łomża na występowanie fal upału, suszy i zjawisko Miejskiej Wyspy Ciepła Opcja adaptacji: Wzrost odporności klimatycznej miasta Łomża poprzez zwiększenie i zagospodarowanie terenów zieleni, poprawę jakości powietrza oraz mitygacji, Działanie 4. Remonty , modernizacje, przebudowy dróg, w tym: l) Przebudowa ul. Kardynała S. Wyszyńskiego w Łomży; Działania wspomagające adaptację do zmian klimatu: Działanie nr 28. Konkursy, wystawy, kampanie, projekty ekologiczne, zajęcia edukacyjne w publicznych placówkach oświatowych i inne akcje o charakterze edukacji ekologicznej dla wszystkich grup społecznych miasta   </t>
  </si>
  <si>
    <t xml:space="preserve">Cel strategiczny 2.: Zrównoważona i atrakcyjna przestrzeń miejska. Kierunek działania 2.2.: Zwiększenie efektywności systemu komunikacyjnego, ze szczególnym uwzględnieniem elektromobilności, cyfryzacji, niskoemisyjności i dostępności. Zadanie: Rozbudowa sieci ścieżek rowerowych na terenie miasta; Zadanie: Przebudowa ul. Owocowej i DG101145B (ul. Talesa z Miletu) oraz budowa ul. 1KDZ (przedłużenia ul. Sybiraków do ul. Owocowej) w Łomży </t>
  </si>
  <si>
    <t xml:space="preserve">Obszar/kierunek interwencji Zagrożenia hałasem. Cel ZH 1. Ograniczenie emisji hałasu. Zadanie: ZH 1.44 Kontynuacja prac w zakresie rozbudowy sieci ścieżek rowerowych na terenie miasta Łomża; Zadanie: ZH 1.45 Budowa/przebudowa/ modernizacja dróg krajowych, wojewódzkich, powiatowych i gminnych </t>
  </si>
  <si>
    <t>Cel 1. Podniesienie odporności miasta Łomża na występowanie fal upału, suszy i zjawisko Miejskiej Wyspy Ciepła ; Opcja adaptacji: Wzrost odporności klimatycznej miasta Łomża poprzez zwiększenie i zagospodarowanie terenów zieleni, poprawę jakości powietrza oraz mitygacja; Działanie 3. Rozwój infrastruktury rowerowej, w tym: b) Rozbudowa sieci ścieżek rowerowych na terenie miasta ; Działanie 4. Remonty , modernizacje, przebudowy dróg, w tym: dd) Przebudowa ul. Owocowej  i DG 101145B(ul. Talesa z Miletu ) oraz budowa 1KDZ (przedłużenia ul. Sybiraków do ul. Owocowej) w Łomży</t>
  </si>
  <si>
    <t>Obszar interwencji: Gospodarowanie wodami, Cel: Ograniczanie ryzyka powodziowego i przeciwdziałanie suszy i deficytowi wody, jako adaptacja do zmieniających się warunków klimatycznych</t>
  </si>
  <si>
    <t xml:space="preserve">Obszar/kierunek interwencji: Gospodarka odpadami i zapobieganie powstawania odpadów, Działanie GO 1.8 Akcje związane z gospodarką odpadami, konkursy, ulotki, broszury, spotkania, szkolenia, budowa ścieżek edukacyjnych; Obszar/kierunek interwencji: Gospodarka odpadami i zapobieganie powstawania odpadów, Działanie GO 1.9 Edukacja ekologiczna </t>
  </si>
  <si>
    <t xml:space="preserve">Kierunek działania (priorytet inwestycyjny): Doskonalenie gospodarki odpadami, w tym poprzez budowę kwatery do składowania odpadów wraz z niezbędną infrastrukturą, Zadanie: Edukacja w zakresie segregacji odpadów poprzez organizację akcji informacyjnych </t>
  </si>
  <si>
    <t xml:space="preserve">Działania wspomagające adaptację do zmian klimatu (informacyjno-edukacyjne): Działanie 28. Konkursy, wystawy, kampanie, projekty ekologiczne, zajęcia edukacyjne w publicznych placówkach oświatowych i inne akcje o charakterze edukacji ekologicznej dla wszystkich grup społecznych miasta </t>
  </si>
  <si>
    <t>Poprawa bezpieczeństwa publicznego poprzez wzrost świadomości mieszkańców w zakresie obrony cywilnej</t>
  </si>
  <si>
    <t>Cel strategiczny 2: Gmina otwarta na mieszkańca, Cel operacyjny: Gmina o wysokiej jakości bezpieczeństwa publicznego</t>
  </si>
  <si>
    <t>Cel Programu Działań na Rzecz Osób Niepełnosprawnych w mieście Łomża na lata 2021-2030 - Uchwała Nr 366/XXXVI/21 Rady Miejskiej Łomży z dnia 31 marca 2021 r.
http://www.lomza.pl/bip/prawo.php?wiad=8211</t>
  </si>
  <si>
    <t>Cel Strategii Zintegrowanych Inwestycji Terytorialnych Miejskiego Obszaru Funkcjonalnego Miasta Łomży - Uchwała nr 691/LXXVIII/23  Rady Miejskiej Łomży z dnia 29 listopada 2023 r.
http://www.lomza.pl/bip/prawo.php?wiad=9529</t>
  </si>
  <si>
    <t>Cel planu zrównoważonego rozwoju publicznego transportu zbiorowego dla Miasta Łomża na lata 2023-2030 - Uchwała nr 688/LXXVIII/23 Rady Miejskiej Łomży z dnia 29 listopada 2023 r.
http://www.lomza.pl/bip/prawo.php?wiad=9526</t>
  </si>
  <si>
    <t>Cel Miejskiego Planu Adaptacji do zmian klimatu dla miasta Łomża do 2030 r.- Uchwała Nr 568/LXIV/22 Rady Miejskiej Łomży z dnia 14 grudnia 2022 r. 
http://www.lomza.pl/bip/prawo.php?wiad=9064</t>
  </si>
  <si>
    <t xml:space="preserve">Cel Planu Gospodarki Niskoemisyjnej dla Miasta Łomża do roku 2030 - Uchwała Nr 478/LI/22 Rady Miejskiej Łomży z dnia 23.03.2022 r.
http://www.lomza.pl/bip/index.php?wiad=19450   </t>
  </si>
  <si>
    <t>Cel Programu Ochrony Środowiska dla miasta Łomża na lata 2021-2026 z perspektywą do roku 2030 - Uchwała Nr 401/XLI/21 Rady Miejskiej Łomży z dnia 7 lipca 2021r. 
http://www.lomza.pl/bip/prawo.php?wiad=8363</t>
  </si>
  <si>
    <t>Cel Strategii Rozwoju Miasta Łomża do roku 2030 - Uchwała Nr 509/LV/22 Rady Miejskiej Łomży z dnia 22 maja 2022 r.
http://www.lomza.pl/bip/prawo.php?wiad=8809</t>
  </si>
  <si>
    <t>Cel Gminnego Programu Rewitalizacji Miasta Łomża na lata 2024-2034 - Uchwała Nr 709/LXXXII/24 Rady Miejskiej Łomży z dnia 28 lutego 2024 r.
http://www.lomza.pl/bip/prawo.php?wiad=9643</t>
  </si>
  <si>
    <t>Cel. 1 Podniesienie odporności miasta Łomża na występowanie fal upału, suszy i zjawisko Miejskiej Wyspy Ciepła; Opcja adaptacji: Wzrost odporności klimatycznej miasta Łomża poprzez zwiększenie i zagospodarowanie terenów zieleni, poprawę jakości powietrza oraz mitygacja; Działanie 8. Inwestycje związane z OZE (panele fotowoltaiczne, kolektory słoneczne, biogazownia, wiatraki, pompy ciepła itp.) oraz Działania wspomagające adaptację do zmian klimatu</t>
  </si>
  <si>
    <t>Cele strategiczne: Ograniczenie zużycia energii w poszczególnych sektorach gospodarki, Ograniczenie emisji co2  i zanieczyszczeń do powietrza, Zwiększenie produkcji i zużycia energii z odnawialnych źródeł, Zwiększanie świadomości mieszkańców o ich roli w gospodarce energetycznej i ochronie środowiska, 
Działanie systemowe 3 Działania edukacyjne związane z ograniczeniem emisji, zwiększeniem efektywności energetycznej, wykorzystaniem OZE oraz promocją gospodarki niskoemisyjnej</t>
  </si>
  <si>
    <t>Cel OKP 2. Poprawa efektywności energetycznej, Zadanie OKP 2.10 Termomodernizacja przedszkoli, szkół podstawowych, szkół ponadpodstawowych</t>
  </si>
  <si>
    <t>Cel OKP 2. Poprawa efektywności energetycznej, Zadanie OKP 2.4.  Termomodernizacja SP 4 oraz budowa sali gimnastycznej przy SP 4 w Łomży</t>
  </si>
  <si>
    <t xml:space="preserve">Cel 1. Podniesienie odporności miasta Łomża na występowanie fal upału, suszy i zjawisko Miejskiej Wyspy Ciepła; Opcja adaptacji: Wzrost odporności klimatycznej miasta Łomża poprzez zwiększenie i zagospodarowanie terenów zieleni, poprawę jakości powietrza oraz mitygacja; Działanie 8. Inwestycje związane z OZE (panele fotowoltaiczne, kolektory słoneczne, biogazownia, wiatraki, pompy ciepła itp.) oraz Działania wspomagające adaptację do zmian klimatu </t>
  </si>
  <si>
    <t>Cele strategiczne: Ograniczenie zużycia energii w poszczególnych sektorach gospodarki, Ograniczenie emisji co2  i zanieczyszczeń do powietrza, Zwiększenie produkcji i zużycia energii z odnawialnych źródeł, Zwiększanie świadomości mieszkańców o ich roli w gospodarce energetycznej i ochronie środowiska, Działanie systemowe 3 Działania edukacyjne związane z ograniczeniem emisji, zwiększeniem efektywności energetycznej, wykorzystaniem OZE oraz promocją gospodarki niskoemisyjnej</t>
  </si>
  <si>
    <t xml:space="preserve">Podrozdział 8.4. Integracja transportu publicznego z indywidualnym: Rozbudowa sieci tras rowerowych wraz z infrastrukturą </t>
  </si>
  <si>
    <t xml:space="preserve">Cel 2. Podniesienie odporności miasta Łomża na zjawisko intensywnych opadów deszczu i powodzi miejskich; Opcja adaptacji: Poprawa odporności klimatycznej miasta Łomża poprzez rozbudowę systemu gospodarowania wodami, Działanie 20. Realizacja programu rozwoju kanalizacji deszczowej w mieście Łomża </t>
  </si>
  <si>
    <t>Harmonogram</t>
  </si>
  <si>
    <t>Okres realizacji</t>
  </si>
  <si>
    <t xml:space="preserve">Pozwolenie na budowę </t>
  </si>
  <si>
    <t>Wartość brutto (zł)</t>
  </si>
  <si>
    <t>Wartość netto (zł)</t>
  </si>
  <si>
    <t>nie dotyczy</t>
  </si>
  <si>
    <t>30.04.2027 r. - 31.07.2027r.</t>
  </si>
  <si>
    <t>31.08.2026r. - 31.12.2028r.</t>
  </si>
  <si>
    <t>01.07.2026 – 31.08.2027 r.</t>
  </si>
  <si>
    <t>01.03.2027r. - 30.06.2027r.</t>
  </si>
  <si>
    <t xml:space="preserve">31.08.2026 r. - 31.12.2028 r. </t>
  </si>
  <si>
    <t>31.08.2026 r. - 31.12.2028 r.</t>
  </si>
  <si>
    <t>31.12.2026 r. - 31.12.2028 r.</t>
  </si>
  <si>
    <t>31.08.2026r.  - 31.12.2028r.</t>
  </si>
  <si>
    <t xml:space="preserve">31.07.2026r. - 31.12.2026r. </t>
  </si>
  <si>
    <t>31.08.2026r. - 31.12.2027r.</t>
  </si>
  <si>
    <t>29.02.2028r. - 31.08.2028r.</t>
  </si>
  <si>
    <t>Sposób szcowania ceny
kosztorys inwestorski/analiza rynku</t>
  </si>
  <si>
    <t>Opracowanie nr 1 z 8</t>
  </si>
  <si>
    <t>Określenie założeń projektu</t>
  </si>
  <si>
    <t>Partnerstwo</t>
  </si>
  <si>
    <t>Terytorialny zasięg projektu</t>
  </si>
  <si>
    <t>Partnerstwo krajowe – list intencyjny z Gminą Piątnica z dnia 17.06.2024r. w sprawie zamiaru zawarcia partnerstwa krajowego</t>
  </si>
  <si>
    <t>Ogólne, kierunkowe założenia realizacji projektu</t>
  </si>
  <si>
    <t>L.p.</t>
  </si>
  <si>
    <t>13. Rozwój potencjału instytucjonalnego</t>
  </si>
  <si>
    <t>14. Współpraca bilateralna</t>
  </si>
  <si>
    <t>Odbiorcy ostateczni</t>
  </si>
  <si>
    <t>Zespół projektowy</t>
  </si>
  <si>
    <t>Określenie założeń do działań możliwych do realizacji w ramach projektu</t>
  </si>
  <si>
    <t>Opracowanie 3 z 8</t>
  </si>
  <si>
    <t>Zakres</t>
  </si>
  <si>
    <t>Cel działań</t>
  </si>
  <si>
    <t>Czas realizacji</t>
  </si>
  <si>
    <t>Rezultaty działań</t>
  </si>
  <si>
    <t>Zagadnienia, na które działania odpowiadają (zdefiniowane podczas analizy społeczno- gospodarczej)</t>
  </si>
  <si>
    <t>Bezpieczeństwo publiczne</t>
  </si>
  <si>
    <t xml:space="preserve"> Mobilność zrównoważona</t>
  </si>
  <si>
    <t>Integracja i aktywizacja społeczna</t>
  </si>
  <si>
    <t xml:space="preserve">Wydarzenie cykliczne, planowane do realizacji na stworzonej w ramach projektu przestrzeni integracyjnej.
Wydarzenie zaplanowano na trzy dni tematyczne:
- dzień pierwszy (piątek) PRACA 
- dzień drugi (sobota) SPORT
- dzień trzeci (niedziela) KULTURA
Stałym elementem całego wydarzenia będzie scena plenerowa, stoiska dostosowane do tematyki danego dnia, leżaki, pufy, dmuchańce dla dzieci, strefa relaksu – dla osób potrzebujących chwili odpoczynku i ciszy, stoiska gastronomiczne etc.
Dodatkowo, stoiska  o bezpieczeństwie w ruchu drogowym prowadzone przez KMP oraz profilaktycznych (np. stoiska do badania poziomu cukru we krwi i ciśnienia, porady dietetyczne) i pierwsza pomoc przedmedyczna (grupa ratownicza).
-PRACA, dzień pierwszy-
• Stoiska plenerowe - osoby odwiedzające pierwszego dnia wydarzenie będą miały okazję do zapoznania się z aktualnymi trendami na lokalnym rynku pracy. 
• Na stoiskach zaprezentują się także lokalni przedsiębiorcy. Wydarzenie będzie świetną okazją do promocji lokalnych przedsiębiorstw (pracodawców).
• Edukacja zawodowa – warsztaty dla rodziców młodzieży, dotyczące korzyści z posiadania zawodu.
• Na scenie plenerowej odbędą się panele dyskusyjne „Podziel się doświadczeniem” – wymiana międzypokoleniowa: łomżyńscy seniorzy, a młodzież. Podczas spotkania nastąpi międzypokoleniowa wymiana wiedzy, doświadczeń i przeżyć związanych z aktywnością zawodową. Głównym celem wydarzenia jest integracja międzypokoleniowa  oraz wymiana doświadczeń / wiedzy dotyczącej rynku pracy (rynek pracy – przeszłość/teraźniejszość). 
• Na scenie plenerowej odbędą się panele dyskusyjne dot. możliwości rynku pracy dla osób ze szczególnymi potrzebami (Fundacja Aktywni 
w pracy);
• Spotkanie z Projektem Artystycznym Meandry – jak członkowie Stowarzyszenia łączą pracę zawodową z pasją do śpiewu i tańca. Spotkanie zakończone występem;
-SPORT, dzień drugi -
• Turniej sportowy z dyscyplinami dostosowanymi do osób z różnymi potrzebami. W programie znalazłyby się m.in. mecze piłki nożnej, boccia, unihokeja czy ringo. Celem byłoby zachęcenie do wspólnej aktywności fizycznej i budowania więzi między uczestnikami. Turniej mógłby mieć charakter mieszany, łącząc osoby pełnosprawne z osobami z niepełnosprawnościami w jednej drużynie (Dostosowanie: Zapewnienie specjalistycznego sprzętu, asysty oraz dostosowania zasad do potrzeb uczestników (np. piłki dźwiękowe dla osób niewidomych)).
• Turniej przewiduje konkurencje międzypokoleniowe – mają one na celu integrację różnych pokoleń, promowanie współpracy między młodszymi a starszymi osobami, a także podkreślenie znaczenia wymiany doświadczeń i wartości między tymi grupami. Celem tego typu wydarzenia jest stworzenie przestrzeni do wspólnej aktywności, która pozwala na wzajemne zrozumienie, budowanie więzi międzypokoleniowych oraz eliminowanie barier wynikających z różnic wiekowych.
• Wielkoformatowe gry plenerowe z których będą mogły korzystać wszystkie grupy społeczne uczestniczące w wydarzeniu;
• Na scenie plenerowej odbędą się panele dyskusyjne „Sport bez barier”- warsztaty związane ze sportami adaptacyjnymi, takimi jak rugby na wózkach, koszykówka na wózkach czy boccia. Wydarzenie mogłoby zawierać również otwarte zajęcia, w których osoby pełnosprawne mogłyby spróbować sił w sportach dostosowanych, by lepiej zrozumieć potrzeby osób z niepełnosprawnościami. Dostosowanie: Organizacja sprzętu i obecność instruktorów, którzy poprowadzą warsztaty i wyjaśnią specyfikę danych dyscyplin.
-KULTURA, dzień trzeci -
• Koncerty z występami artystycznymi (przegląd twórczości, przegląd/ prezentacja kultur) 
• Stoiska prezentujące twórczość lokalnych artystów
• Wystawa plenerowa we współpracy z Miejskimi Instytucjami Kultury
• Zakończenie – potańcówka międzypokoleniowa
</t>
  </si>
  <si>
    <t>Obszar interwencji – Ochrona klimatu i jakości powietrza, Cel: Poprawa jakości powietrza atmosferycznego na terenie Gminy Piątnica Kierunek interwencji: Działania informacyjno-edukacyjne w zakresie gospodarki niskoemisyjnej; Obszar interwencji – Zagrożenia hałasem, Cel: Edukacja społeczeństwa i promocja działań w zakresie i ochrony przed hałasem</t>
  </si>
  <si>
    <t>Opracowanie 6 z 8</t>
  </si>
  <si>
    <t>Zbadanie wykonalności działań możliwych do realizacji w ramach projektu</t>
  </si>
  <si>
    <t>Ryzyka</t>
  </si>
  <si>
    <t>Dostępność technologii i infrastruktury technicznej, zdolność do zaimplementowania technologii, koszty dostosowania i zasób kompetencyjny</t>
  </si>
  <si>
    <t>Analiza kosztów</t>
  </si>
  <si>
    <t>Dokumentacja projektowa</t>
  </si>
  <si>
    <t>Analiza rynku na podstawie zebranych ofert cenowych od potencjalnych wykonawców (wrzesień/październik 2024 r.)</t>
  </si>
  <si>
    <t>Kosztorys inwestorski z grudnia 2024 r.</t>
  </si>
  <si>
    <t>Zasoby ludzkie niezbędne do realizacji działania</t>
  </si>
  <si>
    <t>Okres realizacji (zakończenie działań do dnia 31.03.2029r.)</t>
  </si>
  <si>
    <t>Pozwolenia na budowę</t>
  </si>
  <si>
    <t>Punktacja ogółem
(Poddziałania)</t>
  </si>
  <si>
    <t>Punktacja ogółem
(Działania)</t>
  </si>
  <si>
    <t>Średnia poddziałań</t>
  </si>
  <si>
    <t xml:space="preserve">Wniosek o wydanie decyzji o zezwoleniu na realizację inwestycji drogowej złożono w dniu 21.11.2024 r.
Planowane uzyskanie Decyzji ZRID do dnia  19.02.2025r. (90 dni od złożenia wniosku o wydzniae Decyzji ZRID) </t>
  </si>
  <si>
    <t xml:space="preserve">Planowane złożenie wniosku o wydanie decyzji o zezwoleniu na realizację inwestycji drogowej do 31.07.2025r. Planowane uzyskanie Decyzji ZRID do dnia  29.09.2025r. (90 dni od złożenia wniosku o wydzniae Decyzji ZRID) </t>
  </si>
  <si>
    <t>Dokumentacja projektowa ze stycznia 2025r.</t>
  </si>
  <si>
    <t>Dokumentacja z sierpnia 2024r.</t>
  </si>
  <si>
    <t>Dokumentacja z lutego 2024r.</t>
  </si>
  <si>
    <t>Dokumentacja z maja 2023r.</t>
  </si>
  <si>
    <t xml:space="preserve">Planowany termin uzyskania pozwolenia na budowę do dnia 31.12.2025r. </t>
  </si>
  <si>
    <t xml:space="preserve">Planowany termin uzyskania pozwolenia na budowę do dnia 25.05.2025r. </t>
  </si>
  <si>
    <r>
      <rPr>
        <b/>
        <sz val="8"/>
        <rFont val="Calibri"/>
        <family val="2"/>
        <charset val="238"/>
        <scheme val="minor"/>
      </rPr>
      <t>0 pkt</t>
    </r>
    <r>
      <rPr>
        <sz val="8"/>
        <rFont val="Calibri"/>
        <family val="2"/>
        <charset val="238"/>
        <scheme val="minor"/>
      </rPr>
      <t xml:space="preserve"> - zakończenie działań po dniu 31.03.2029r.
</t>
    </r>
    <r>
      <rPr>
        <b/>
        <sz val="8"/>
        <rFont val="Calibri"/>
        <family val="2"/>
        <charset val="238"/>
        <scheme val="minor"/>
      </rPr>
      <t>2 pkt</t>
    </r>
    <r>
      <rPr>
        <sz val="8"/>
        <rFont val="Calibri"/>
        <family val="2"/>
        <charset val="238"/>
        <scheme val="minor"/>
      </rPr>
      <t xml:space="preserve"> - zakończenie działań do dnia 31.03.2029r.</t>
    </r>
  </si>
  <si>
    <r>
      <rPr>
        <b/>
        <sz val="8"/>
        <rFont val="Calibri"/>
        <family val="2"/>
        <charset val="238"/>
        <scheme val="minor"/>
      </rPr>
      <t>0 pkt</t>
    </r>
    <r>
      <rPr>
        <sz val="8"/>
        <rFont val="Calibri"/>
        <family val="2"/>
        <charset val="238"/>
        <scheme val="minor"/>
      </rPr>
      <t xml:space="preserve"> - brak pozwolenia na budowę
</t>
    </r>
    <r>
      <rPr>
        <b/>
        <sz val="8"/>
        <rFont val="Calibri"/>
        <family val="2"/>
        <charset val="238"/>
        <scheme val="minor"/>
      </rPr>
      <t>1 pkt</t>
    </r>
    <r>
      <rPr>
        <sz val="8"/>
        <rFont val="Calibri"/>
        <family val="2"/>
        <charset val="238"/>
        <scheme val="minor"/>
      </rPr>
      <t xml:space="preserve"> - złożono wniosek o pozwolenie na budowę
</t>
    </r>
    <r>
      <rPr>
        <b/>
        <sz val="8"/>
        <rFont val="Calibri"/>
        <family val="2"/>
        <charset val="238"/>
        <scheme val="minor"/>
      </rPr>
      <t xml:space="preserve">2 pkt </t>
    </r>
    <r>
      <rPr>
        <sz val="8"/>
        <rFont val="Calibri"/>
        <family val="2"/>
        <charset val="238"/>
        <scheme val="minor"/>
      </rPr>
      <t>- jest pozwolenie na budowę; pozwolenie na budowę niewymagane</t>
    </r>
  </si>
  <si>
    <r>
      <rPr>
        <b/>
        <sz val="8"/>
        <rFont val="Calibri"/>
        <family val="2"/>
        <charset val="238"/>
        <scheme val="minor"/>
      </rPr>
      <t>0 pkt</t>
    </r>
    <r>
      <rPr>
        <sz val="8"/>
        <rFont val="Calibri"/>
        <family val="2"/>
        <charset val="238"/>
        <scheme val="minor"/>
      </rPr>
      <t xml:space="preserve"> - dokumentacja przestarzała, obejmująca starsze rozwiązania i technologie
</t>
    </r>
    <r>
      <rPr>
        <b/>
        <sz val="8"/>
        <rFont val="Calibri"/>
        <family val="2"/>
        <charset val="238"/>
        <scheme val="minor"/>
      </rPr>
      <t>2 pkt</t>
    </r>
    <r>
      <rPr>
        <sz val="8"/>
        <rFont val="Calibri"/>
        <family val="2"/>
        <charset val="238"/>
        <scheme val="minor"/>
      </rPr>
      <t xml:space="preserve"> - dokumentacja nowa, obejmująca nowoczesne rozwiązania i technologie; dokumentacja niewymagana</t>
    </r>
  </si>
  <si>
    <r>
      <rPr>
        <b/>
        <sz val="8"/>
        <rFont val="Calibri"/>
        <family val="2"/>
        <charset val="238"/>
        <scheme val="minor"/>
      </rPr>
      <t>0 pkt</t>
    </r>
    <r>
      <rPr>
        <sz val="8"/>
        <rFont val="Calibri"/>
        <family val="2"/>
        <charset val="238"/>
        <scheme val="minor"/>
      </rPr>
      <t xml:space="preserve"> -  brak zasobów ludzkich niezbędnych do realizacji działania
</t>
    </r>
    <r>
      <rPr>
        <b/>
        <sz val="8"/>
        <rFont val="Calibri"/>
        <family val="2"/>
        <charset val="238"/>
        <scheme val="minor"/>
      </rPr>
      <t>1pkt</t>
    </r>
    <r>
      <rPr>
        <sz val="8"/>
        <rFont val="Calibri"/>
        <family val="2"/>
        <charset val="238"/>
        <scheme val="minor"/>
      </rPr>
      <t xml:space="preserve"> - konieczność uzupenienia zasobów ludzkich niezbędnych do realizacji działania
</t>
    </r>
    <r>
      <rPr>
        <b/>
        <sz val="8"/>
        <rFont val="Calibri"/>
        <family val="2"/>
        <charset val="238"/>
        <scheme val="minor"/>
      </rPr>
      <t xml:space="preserve">2 pkt </t>
    </r>
    <r>
      <rPr>
        <sz val="8"/>
        <rFont val="Calibri"/>
        <family val="2"/>
        <charset val="238"/>
        <scheme val="minor"/>
      </rPr>
      <t>- posiadanie kompletnych zasobów ludzkich niezbędnych do realizacji działania</t>
    </r>
  </si>
  <si>
    <t>Dokumentacja projektowa z grudnia 2022 r.</t>
  </si>
  <si>
    <t>Opracowanie 7 z 8</t>
  </si>
  <si>
    <t>Wybór działań do projektu</t>
  </si>
  <si>
    <r>
      <rPr>
        <b/>
        <sz val="8"/>
        <color theme="1"/>
        <rFont val="Calibri"/>
        <family val="2"/>
        <charset val="238"/>
        <scheme val="minor"/>
      </rPr>
      <t>0 pkt</t>
    </r>
    <r>
      <rPr>
        <sz val="8"/>
        <color theme="1"/>
        <rFont val="Calibri"/>
        <family val="2"/>
        <charset val="238"/>
        <scheme val="minor"/>
      </rPr>
      <t xml:space="preserve"> - brak jest możliwości zaplanowania i realizacji działania z udziałem interesariuszy (partycypacja)
</t>
    </r>
    <r>
      <rPr>
        <b/>
        <sz val="8"/>
        <color theme="1"/>
        <rFont val="Calibri"/>
        <family val="2"/>
        <charset val="238"/>
        <scheme val="minor"/>
      </rPr>
      <t xml:space="preserve">1 pkt </t>
    </r>
    <r>
      <rPr>
        <sz val="8"/>
        <color theme="1"/>
        <rFont val="Calibri"/>
        <family val="2"/>
        <charset val="238"/>
        <scheme val="minor"/>
      </rPr>
      <t>- jest możliwość zaplanowania i realizacji działania z udziałem interesariuszy (partycypacja)</t>
    </r>
  </si>
  <si>
    <r>
      <rPr>
        <b/>
        <sz val="8"/>
        <color theme="1"/>
        <rFont val="Calibri"/>
        <family val="2"/>
        <charset val="238"/>
        <scheme val="minor"/>
      </rPr>
      <t>0 pkt</t>
    </r>
    <r>
      <rPr>
        <sz val="8"/>
        <color theme="1"/>
        <rFont val="Calibri"/>
        <family val="2"/>
        <charset val="238"/>
        <scheme val="minor"/>
      </rPr>
      <t xml:space="preserve"> - brak zapotrzebowania na działanie przez potencjalnych odbiorców
</t>
    </r>
    <r>
      <rPr>
        <b/>
        <sz val="8"/>
        <color theme="1"/>
        <rFont val="Calibri"/>
        <family val="2"/>
        <charset val="238"/>
        <scheme val="minor"/>
      </rPr>
      <t xml:space="preserve">1 pkt </t>
    </r>
    <r>
      <rPr>
        <sz val="8"/>
        <color theme="1"/>
        <rFont val="Calibri"/>
        <family val="2"/>
        <charset val="238"/>
        <scheme val="minor"/>
      </rPr>
      <t>- jest zapotrzebowania na działanie przez potencjalnych odbiorców</t>
    </r>
  </si>
  <si>
    <r>
      <rPr>
        <b/>
        <sz val="8"/>
        <color theme="1"/>
        <rFont val="Calibri"/>
        <family val="2"/>
        <charset val="238"/>
        <scheme val="minor"/>
      </rPr>
      <t>0 pk</t>
    </r>
    <r>
      <rPr>
        <sz val="8"/>
        <color theme="1"/>
        <rFont val="Calibri"/>
        <family val="2"/>
        <charset val="238"/>
        <scheme val="minor"/>
      </rPr>
      <t xml:space="preserve">t - jest możliwość sfinansowania z innych źródeł
</t>
    </r>
    <r>
      <rPr>
        <b/>
        <sz val="8"/>
        <color theme="1"/>
        <rFont val="Calibri"/>
        <family val="2"/>
        <charset val="238"/>
        <scheme val="minor"/>
      </rPr>
      <t>1 pkt</t>
    </r>
    <r>
      <rPr>
        <sz val="8"/>
        <color theme="1"/>
        <rFont val="Calibri"/>
        <family val="2"/>
        <charset val="238"/>
        <scheme val="minor"/>
      </rPr>
      <t xml:space="preserve"> - brak możliwości sfinansowania z innych źródeł</t>
    </r>
  </si>
  <si>
    <t>Opracowanie 8 z 8</t>
  </si>
  <si>
    <t>SDC/
SECO</t>
  </si>
  <si>
    <t>Zbadanie komplementarności działań możliwych do realizacji w ramach projektu</t>
  </si>
  <si>
    <t>Działania komplementarne na poziomie:</t>
  </si>
  <si>
    <t xml:space="preserve">1U. Budowa Centrum badawczo – dydaktycznego </t>
  </si>
  <si>
    <t>2.3. Zagospodarowanie terenów muszli koncertowej w Łomży</t>
  </si>
  <si>
    <t>4U.2. Budowa boiska przy Zespole Szkół Technicznych i Ogólnokształcących nr 4 w Łomży</t>
  </si>
  <si>
    <t>1U. Budowa Centrum badawczo – dydaktycznego</t>
  </si>
  <si>
    <t xml:space="preserve">Dokumentacja projektowa z grudnia 2022r., Planowane złożenie wniosku o wydanie decyzji o zezwoleniu na realizację inwestycji drogowej do 31.07.2025r. Planowane uzyskanie Decyzji ZRID do dnia  29.09.2025r. (90 dni od złożenia wniosku o wydanie Decyzji ZRID) </t>
  </si>
  <si>
    <t>dokumentacja projektowa niewymagana</t>
  </si>
  <si>
    <t>pozwolenie na budowę niewymagane</t>
  </si>
  <si>
    <t>dokumentacja niewymagana</t>
  </si>
  <si>
    <t>Miasto Łomża posiada niezbędne zasoby ludzkie do realizacji działania: Zarządzenie Nr 250/24 z dnia 24 czerwca 2024r. w sprawie powołania Zespołu projektowego ds. przygotowania i realizacji projektu w ramach Polsko-Szwajcarskiego Programu Rozwoju Miast finansowanego ze środków Drugiej Edycji Szwajcarskiej Pomocy Finansowej dla wybranych państw członkowskich Unii Europejskiej w celu zmniejszenia różnic społeczno-gospodarczych w obrębie Unii Europejskiej
Link do zarzadzenia: https://lomza.bip.net.pl/kategorie/615-czerwiec-2024-zarzadzenia/artykuly/1201-zarzadzenie-nr-25024-z-dnia-24-czerwca-w-sprawie-powolania-zespolu-projektowego-ds-przygotowania-i-realizacji-projektu-w-ramach-polskoszwajcarskiego-programu-rozwoju-miast-finansowanego-ze-srodkow-drugiej-edycji-szwajcarskiej-pomocy-finansowej-dla-wybranych-panstw-czlonkowskich-unii-europejskiej-w-celu-zmniejszenia-roznic-spolecznogospodarczych-w-obrebie-unii-europejskiej?lang=PL</t>
  </si>
  <si>
    <t xml:space="preserve">Dokumentacja projektowa z 27.11.2017r., wymaga aktualizacji celem dostosowania dokumentacji do wymogów obowiązującego prawa. Planowany termin podpisania umowy z Wykonawcą aktualizacji dokumentacji projektowej do dnia 31.01.2025r. z terminem realizacji do 31.07.2025r. </t>
  </si>
  <si>
    <t>Na dzień złożenia wniosku brak naboru w przedmiotowym zakresie, m.in. ze środków: 
fundusze unijne - Program Interreg Litwa Polska 2021-2027 - wymagane partnerstwo z Litwą 
fundusze krajowe - ze środków NFOŚiGW - brak programów</t>
  </si>
  <si>
    <t>Na dzień złożenia wniosku brak naboru w przedmiotowym zakresie, m.in. ze środków: 
- programy krajowe: Fundusz Ekologii, ze środków NFOŚiGW 
- fundusze unijne - Program Interreg Litwa Polska 2021-2027 - wymagane partnerstwo z Litwą - obecnie brak naboru, Erasmus+ 2025 - możliwość realizacji w przypadku tworzenia i promowania możliwości kształcenia wśród wszystkich obywateli i pokoleń</t>
  </si>
  <si>
    <t>Na dzień złożenia wniosku brak naboru w przedmiotowym zakresie, m.in. ze środków: 
programy krajowe: Fundusz Ekologii, ze środków NFOŚiGW 
fundusze unijne: Program Interreg Litwa Polska 2021-2027 - wymagane partnerstwo z Litwą
Erasmus+ 2025 - możliwość realizacji w przypadku tworzenia i promowania możliwości kształcenia wśród wszystkich obywateli i pokoleń</t>
  </si>
  <si>
    <t xml:space="preserve">4.1. Bieżące monitorowanie konkursów - na dzień złożenia wniosku brak naboru w przedmiotowym zakresie ze środków: 
fundusze unijne: FEdP 2021-2027 (EFRR, EFS+), FEnIKS, Fundusze Europejskie dla Polski Wschodniej 2021-2027
fundusze krajowe: MSiT Program Sportowa Polska
fundusze wojewódzkie: Fundusz Wsparcia Gmin i Powiatów
4.2. Na dzień złożenia wniosku brak naboru w przedmiotowym zakresie ze środków: 
fundusze unijne: FEdP 2021-2027  EFS+, Interreg Litwa Polska 2021-2027
fundusze krajowe: MSWiA: Program integracji 2021-2030, Programy dotacyjne MKiDN: Kultura dostępna, Edukacja Kulturalna 
Fundacja Forda,Fundacja na Rzecz Praw Człowieka, Fundacja Stefana Batorego - konkursy kierowane do NGO
4.3. Na dzień złożenia wniosku brak naboru w przedmiotowym zakresie ze środków: 
fundusze unijne: FEdP 2021-2027  EFS+,
fundusze krajowe: PFRON, Krajowy Fundusz Szkoleniowy, Dostępność Plus
</t>
  </si>
  <si>
    <t>4U.1. Bieżące monitorowanie konkursów - na dzień złożenia wniosku brak naboru w przedmiotowym zakresie ze środków: 
fundusze unijne: FEdP 2021-2027 (EFRR, EFS+), FEnIKS, Fundusze Europejskie dla Polski Wschodniej 2021-2027
fundusze krajowe: MSiT Program Sportowa Polska
fundusze wojewódzkie: Fundusz Wsparcia Gmin i Powiatów
4U.2. Bieżące monitorowanie konkursów - na dzień złożenia wniosku brak naboru w przedmiotowym zakresie ze środków: 
fundusze unijne: FEdP 2021-2027 (EFRR, EFS+), FEnIKS, Fundusze Europejskie dla Polski Wschodniej 2021-2027
fundusze krajowe: MSiT Program Sportowa Polska
fudusze wojewódzkie: Fundusz Wsparcia Gmin i Powiatów</t>
  </si>
  <si>
    <t>Na dzień złożenia wniosku brak naboru w przedmiotowym zakresie, m.in. ze środków: 
fundusze unijne: FEdP 2021-2027 (EFRR, EFS+), FEnIKS, Fundusze Europejskie dla Polski Wschodniej 2021-2027
fundusze krajowe: MSWiA, MON
fundusze wojewódzkie</t>
  </si>
  <si>
    <t xml:space="preserve">3.1. Na dzień złożenia wniosku brak naboru w przedmiotowym zakresie, m.in. ze środków:  
fundusze unijne: istnieje możliwość realizacji inwestycji w ramach pożyczki ze środków KPO: Pożyczka wspierająca Zieloną Transformację Miast (pożyczka zwrotna, bez możliwości umorzenia)
programy rządowe: Program Sportowa Polska – Program rozwoju lokalnej infrastruktury sportowej, MSiT
3.2. Bieżące monitorowanie konkursów, celem możliwości pozyskania środków m.in. z: 
programy krajowe: Fundusz Ekologii, ze środków NFOŚiGW 
fundusze unijne: Program Interreg Litwa Polska 2021-2027 - wymagane partnerstwo z Litwą 
3.3. Na dzień złożenia wniosku brak naboru w przedmiotowym zakresie, m.in. ze środków: 
programy krajowe: ze środków NFOŚiGW 
fundusze unijne: FENiKS, Priorytet FENX.01 Wsparcie sektorów energetyka i środowisko z Funduszu Spójności, typ projektu: Monitoring przyrody, powietrza i hałasu - program nie przewiduje administracji samorządowej jako beneficjenta w harmonogramie naboru wniosków
</t>
  </si>
  <si>
    <t xml:space="preserve">Na dzień złożenia wniosku brak naboru w przedmiotowym zakresie, m.in. ze środków: 
fundusze unijne:
-FEdP 2021-2027 Priorytet II: Region przyjazny środowisku, 2.3: Zintegrowana terytorialnie efektywność energetyczna,  Kompleksowa modernizacja energetyczna obiektów użyteczności publicznej i wielorodzinnych budynków komunalnych - konkurs skierowany do  Miejskiego Obszaru Funkcjonalnego Łomży, na etapie opracowania Strategii ZIT wskazano obiekty poza przedmiotowymi
- FENX.01.01 Poprawa efektywności energetycznej w budynkach użyteczności publicznej - z uwagi na korzystanie z FEdP 2021-2027 inwestycja nie może być realizowana ze środków FENIKS zgodnie z zasadą przestrzegania zasad linii demarkacyjnej
- istnieje możliwość realizacji inwestycji w ramach pożyczki ze środków KPO: Pożyczka wspierająca Zieloną Transformację Miast (pożyczka zwrotna, bez możliwości umorzenia)
fundusze krajowe:
- Narodowy Fundusz Ochrony Środowiska i Gospodarki Wodne, np. Program "Wymiana źródeł ciepła i poprawa efektywności energetycznej szkół” </t>
  </si>
  <si>
    <t>5.1. Na dzień złożenia wniosku brak naboru w przedmiotowym zakresie, m.in. ze środków: 
-fundusze unijne: FEdP 2021-2027, FENiKS - brak możliwości finansowania dróg gminnych w bieżacej perspektywie finansowej 
- fundusze krajowe: Rządowy Fundusz Rozwoju Dróg - inwestycja została złożona do dofinansowania w 2023r., nie otrzymano dofinansowania 
5.2. Na dzień złożenia wniosku brak naboru w przedmiotowym zakresie, m.in. ze środków: 
programy krajowe: Fundusz Ekologii, ze środków NFOŚiGW 
środki unijne:
- Program Interreg Litwa Polska 2021-2027 - wymagane partnerstwo z Litwą  
- istnieje możliwość realizacji inwestycji w ramach pożyczki ze środków KPO: Pożyczka wspierająca Zieloną Transformację Miast (możliwośc umorzenia 5%)</t>
  </si>
  <si>
    <t>5U.1. Na dzień złożenia wniosku brak naboru w przedmiotowym zakresie, m.in. ze środków: 
fundusze unijne: np. FEdP 2021-2027, CUPT, FENiKS - brak możliwości finansowania dróg gminnych w bieżacej perspektywie finansowej 
środki krajowe: np. Rządowy Fundusz Rozwoju Dróg - inwestycja 3 krotnie składana do dofinansowania (lata 2022-2025), nie otrzymano dofinansowania
5U.2. Bieżące monitorowanie konkursów, celem możliwości pozyskania środków, w tym m.in. z: 
fundusze unijne: FEdP 2021-2027, Priorytet VI: Zrównoważona mobilność miejska, Typ: Budowa, przebudowa, rozbudowa liniowej i punktowej infrastruktury transportu publicznego i niezmotoryzowanego - W ramach Zintegrowanych Inwestycji Terytorialnych (ZIT) złożony zostanie wniosek na rozbudowę ścieżek rowerowych M. Łomży (ok. 10 km z 38 km projektowanych). Niemniej jednak, z uwagi na ograniczoną pulę środków dostępnych w naborze, pełne zaspokojenie potrzeb miasta Łomża w zakresie sieci tras rowerowych nie będzie możliwe</t>
  </si>
  <si>
    <t xml:space="preserve">1.1. Na dzień złożenia wniosku brak naboru w przedmiotowym zakresie, m.in. ze środków: 
fundusze unijne: 
- FEdP 2021-2027, Priorytet IV: Przestrzeń społeczna wysokiej jakości, 4.6: Inwestycje w kulturę i turystykę - inwestycja zgłoszona i niewybrana w 2021 do inwestycji o działaniu strategicznym (Kontrakt terytorialny); Priorytet V: Zrównoważony rozwój terytorialny, Działanie 5.1 Rewitalizacja miejska -  możliwa wartość maks. dofinansowania zbyt niska (2 000 000,00zł) w stosunku do wartość całkowitej zadania 
- istnieje możliwość realizacji inwestycji w ramach pożyczki ze środków KPO: Pożyczka wspierająca Zieloną Transformację Miast (pożyczka zwrotna, bez możliwości umorzenia)
1.2. Na dzień złożenia wniosku brak naboru w przedmiotowym zakresie, m.in. ze środków: 
fundusze unijne: z uwagi na specyfikę zakresu inwestycji, nie ma możliwości pozyskania środków na jej realizację z FEnIKS 2021-2027, FEdP 2021-2027 ani z Funduszy Europejskich Polska Wschodnia 2021-2027; Program Interreg Litwa Polska 2021-2027 - wymagane partnerstwo z Litwą
programy krajowe: Fundusz Ekologii, ze środków NFOŚiGW </t>
  </si>
  <si>
    <t>Na dzień złożenia wniosku brak naboru w przedmiotowym zakresie, m.in. ze środków: 
fundusze unijne: 
- z uwagi na specyfikę zakresu inwestycji, nie ma możliwości pozyskania środków na jej realizację z FEnIKS 2021-2027, FEdP 2021-2027 ani z Funduszy Europejskich Polska Wschodnia 2021-2027
- istnieje możliwość realizacji inwestycji w ramach pożyczki ze środków KPO: Pożyczka wspierająca Zieloną Transformację Miast (pożyczka zwrotna, bez możliwości umorzenia)</t>
  </si>
  <si>
    <t>2.1. Bieżące monitorowanie konkursów, celem możliwości pozyskania środków, w tym m.in. z: 
fundusze unijne: Istnieje możliwość realizacji inwestycji w ramach pożyczki ze środków KPO: Pożyczka wspierająca Zieloną Transformację Miast (możliwośc umorzenia 5%)
2.2. Na dzień złożenia wniosku brak naboru w przedmiotowym zakresiee, m.in. ze środków: 
fundusze unijne: 
- FEdP 2021-2027, Priorytet V: Zrównoważony rozwój terytorialny, Działanie 5.1 Rewitalizacja miejska -  możliwa wartość maks. dofinansowania zbyt niska (2 000 000,00zł) w stosunku do wartość całkowitej zadania 
- istnieje możliwość realizacji inwestycji w ramach pożyczki ze środków KPO: Pożyczka wspierająca Zieloną Transformację Miast (możliwość umorzenia 5%)
- FEPW 2021-2027, Priorytet II Energia i klimat, Działanie 2.2 Adaptacja do zmian klimatu - z uwagi na planowane skorzystanie ze środków FEdP 2021-2027 w ramach ZIT MOF Łomży na inną inwestycje  zgodnie z zasadą przestrzegania zasad linii demarkacyjnej nie ma możliwości realizacji inwestycji o podobny charakterze 
2.3. Na dzień złożenia wniosku brak naboru w przedmiotowym zakresie, m.in. ze środków: 
fundusze unijne: 
- FEdP 2021-2027, Priorytet V: Zrównoważony rozwój terytorialny, Działanie 5.1 Rewitalizacja miejska – możliwa wartość maks. dofinansowania zbyt niska (2 000 000,00zł) w stosunku do wartość całkowitej zadania 
- istnieje możliwość realizacji inwestycji w ramach pożyczki ze środków KPO: Pożyczka wspierająca Zieloną Transformację Miast (możliwość umorzenia 5%)
2.4. Na dzień złożenia wniosku brak naboru w przedmiotowym zakresie, m.in. ze środków: 
fundusze unijne: Program Interreg Litwa Polska 2021-2027 - wymagane partnerstwo z Litwą
fundusze krajowe: ze środków NFOŚiGW</t>
  </si>
  <si>
    <t>Bieżące monitorowanie konkursów, celem możliwości pozyskania środków, w tym m.in. z: 
fundusze unijne: 
- FEdP 2021-2027, Priorytet V: Zrównoważony rozwój terytorialny, Działanie 5.1 Rewitalizacja miejska - możliwa wartość maks. dofinansowania zbyt niska (2 000 000,00zł) w stosunku do wartość całkowitej zadania; 
- istnieje możliwość realizacji inwestycji w ramach pożyczki ze środków KPO: Pożyczka wspierająca Zieloną Transformację Miast (możliwość umorzenia 5%)
- FEPW 2021-2027, Priorytet II Energia i klimat, Działanie 2.2 Adaptacja do zmian klimatu  - zgodnie z zasadą przestrzegania zasad linii demarkacyjnej nie ma możliwości realizacji inwestycji o podobny charakterze (FEdP 2021-2027)</t>
  </si>
  <si>
    <t>wynik pozytywny badania wykonalności</t>
  </si>
  <si>
    <t>wpisuje się w 4 dokumenty strategiczne</t>
  </si>
  <si>
    <t>wpisuje się w 6 dokumentów strategicznych</t>
  </si>
  <si>
    <t>wpisuje się w 3 dokumenty strategiczne</t>
  </si>
  <si>
    <t>Potencjalni odbiorcy wyrażają potrzebę realizacji działania o czym świadczy spotkanie w dniu 07.11.2024r. (Protokół ze spotkania z dnia 13.11.2024r.), na którym odbiorcy ostateczni zostali wprost zaangażowani w proces oceny uzasadnienia działania – w formie otwartego kwestionariusza, w odniesieniu do poszczególnych działań i poddziałań - określili potrzeby, problemy i oczekiwania, korzyści i rezultaty oraz wpływ jaki mogą wywrzeć na zadanie. Działanie nie zostało zakwestionowane przez żadnego z uczestników spotkania.</t>
  </si>
  <si>
    <t xml:space="preserve">Dokumentacja nowa, obejmująca nowoczesne rozwiązania i technologie, uwzględniająca uniwersalne projektowanie, zapewniająca efekty długoterminowe oraz gwarantująca brak charakteru powtarzających się krajowych wydatków budżetowych. Zastosowane materiały i rozwiązania technologiczne zapewniają długoterminowe korzyści bez konieczności inwestowania w infrastrukturę w latach następnych.  </t>
  </si>
  <si>
    <t xml:space="preserve">II LO - obiekt zabytkowy, technologie zastosowane w dokumentacji nie ulegają dezaktualizacji na przestrzeni lat. Dokumentacja zapewnia efekty długoterminowe oraz gwarantuje brak charakteru powtarzających się krajowych wydatków budżetowych. Zastosowane materiały i rozwiązania technologiczne zapewniają długoterminowe korzyści bez konieczności inwestowania w infrastrukturę w latach następnych.  
III LO - Dokumentacja nowa, obejmująca nowoczesne rozwiązania i technologie, uwzględniająca uniwersalne projektowanie, zapewniająca efekty długoterminowe oraz gwarantująca brak charakteru powtarzających się krajowych wydatków budżetowych. Zastosowane materiały i rozwiązania technologiczne zapewniają długoterminowe korzyści bez konieczności inwestowania w infrastrukturę w latach następnych.  </t>
  </si>
  <si>
    <t xml:space="preserve">Technologie zastosowane w dokumentacji nie ulegają dezaktualizacji na przestrzeni lat. Dokumentacja obejmuje aktualne, nowoczesne rozwiązania i technologie, uwzględniające uniwersalne projektowanie, zapewniające efekty długoterminowe oraz gwarantujące brak charakteru powtarzających się krajowych wydatków budżetowych. Zastosowane materiały i rozwiązania technologiczne zapewniają długoterminowe korzyści bez konieczności inwestowania w infrastrukturę w latach następnych.  </t>
  </si>
  <si>
    <t xml:space="preserve">1. Stopień przygotowania działania do realizacji </t>
  </si>
  <si>
    <t xml:space="preserve">2. Znaczenie działania dla rozwoju miasta
</t>
  </si>
  <si>
    <t>4. Możliwość sfinansowania z innych źrodeł</t>
  </si>
  <si>
    <t>5. Możliwość zaplanowania i realizacji działania z udziałem interesariuszy (partycypacja)</t>
  </si>
  <si>
    <t>6. Zapotrzebowanie na działanie przez potencjalnych odbiorców</t>
  </si>
  <si>
    <t>04.01.2027r. -30.11.2027r.</t>
  </si>
  <si>
    <t>Zarządzenie Nr 253/24 Prezydenta Miasta Łomży z dnia 27 czerwca 2024r.w sprawie powołania Rady interesariuszy zewnętrznych przy Zespole projektowym ds. przygotowania i realizacji projektu w ramach Polsko-Szwajcarskiego Programu Rozwoju Miast finansowanego ze środków Drugiej Edycji Szwajcarskiej Pomocy Finansowej dla wybranych państw członkowskich Unii Europejskiej w celu zmniejszenia różnic społeczno-gospodarczych w obrębie Unii Europejskiej
Link do zarzadzenia: https://lomza.bip.net.pl/kategorie/615-czerwiec-2024-zarzadzenia/artykuly/1210-zarzadzenie-nr-25324-z-dnia-27-czerwca-w-sprawie-powolania-rady-interesariuszy-zewnetrznych-przy-zespole-projektowym-ds-przygotowania-i-realizacji-projektu-w-ramach-polskoszwajcarskiego-programu-rozwoju-miast-finansowanego-ze-srodkow-drugiej-edycji-szwajcarskiej-pomocy-finansowej-dla-wybranych-panstw-czlonkowskich-unii-europejskiej-w-celu-zmniejszenia-roznic-spolecznogospodarczych-w-obrebie-unii-europejskiej?lang=PL</t>
  </si>
  <si>
    <t>Zarządzenie Nr 250/24 Prezydenta Miasta Łomży z dnia 24 czerwca 2024r. w sprawie powołania Zespołu projektowego ds. przygotowania i realizacji projektu w ramach Polsko-Szwajcarskiego Programu Rozwoju Miast finansowanego ze środków Drugiej Edycji Szwajcarskiej Pomocy Finansowej dla wybranych państw członkowskich Unii Europejskiej w celu zmniejszenia różnic społeczno-gospodarczych w obrębie Unii Europejskiej 
Link do zarzadzenia: https://lomza.bip.net.pl/kategorie/615-czerwiec-2024-zarzadzenia/artykuly/1201-zarzadzenie-nr-25024-z-dnia-24-czerwca-w-sprawie-powolania-zespolu-projektowego-ds-przygotowania-i-realizacji-projektu-w-ramach-polskoszwajcarskiego-programu-rozwoju-miast-finansowanego-ze-srodkow-drugiej-edycji-szwajcarskiej-pomocy-finansowej-dla-wybranych-panstw-czlonkowskich-unii-europejskiej-w-celu-zmniejszenia-roznic-spolecznogospodarczych-w-obrebie-unii-europejskiej?lang=PL</t>
  </si>
  <si>
    <t>Miejski Obszar Funkcjonalny Miasta Łomży: Miasto Łomża, Gmina Piątnica
W Planie Zagospodarowania Przestrzennego Województwa Podlaskiego (PZPWP) – Uchwała Nr XXXVI/330/17 Sejmiku Województwa Podlaskiego z dnia 22 maja 2017 r., obszar Partnerstwa został określony jako miejski obszar funkcjonalny ośrodka subregionalnego Łomży. MOF Miasta Łomży został również wskazany w Strategii Rozwoju Województwa Podlaskiego do 2030 przyjętej Uchwałą nr XVIII/213/2020 Sejmiku Województwa Podlaskiego z dn. 27 kwietnia 2020 r. MOF Miasta Łomży obejmuje obszar Miasta Łomży, Gminy Łomża, Gminy Nowogród i Gminy Piątnica. Miejski Obszar Funkcjonalny Miasta Łomży został wyznaczony Uchwałą Nr 329/6147/2023 r. Zarządu Województwa Podlaskiego z dnia 23 marca 2023 r. Podstawą wyznaczenia obszaru funkcjonalnego była ekspertyza zlecona przez Podlaskie Biuro Planowania Przestrzennego w Białymstoku, która miała na celu określenie obszarów funkcjonalnych ośrodków subregionalnych w województwie podlaskim dla miast Łomży oraz Suwałk.
Partnerstwo: Miejski Obszar Funkcjonalny Miasta Łomży, w skład którego wchodzą Miasto Łomża, Gmina Łomża, Gmina Nowogród, Gmina Piątnica tworzy Związek ZIT na mocy porozumienia międzygminnego zawartego w dniu 23 grudnia 2022 r. (Dz. U. Województwa Podlaskiego z 2 stycznia 2023 r. poz. 15), zmienionego Aneksem nr 1 (Dz. U. Województwa Podlaskiego z 12 lipca 2023 r. poz. 3859), porozumienia międzygminnego zawartego w dniu 1 marca 2024 r. w sprawie kontynuacji współpracy w ramach związku ZIT oraz określenia zasad współpracy jednostek samorządu terytorialnego Miejskiego Obszaru Funkcjonalnego Miasta Łomży, służących realizacji zadań w ramach Zintegrowanych Inwestycji Terytorialnych (Dz. U. Województwa Podlaskiego z 14 marca 2024r. poz. 1500).</t>
  </si>
  <si>
    <t>Interesariusze projektu</t>
  </si>
  <si>
    <t>zwiększenie świadomości ekologicznej społeczeństwa na temat ochrony środowiska, zanieczyszczenia powietrza, promocja zrównoważonych nawyków tj. oszczędzanie energii</t>
  </si>
  <si>
    <t>zwiększenie świadomości ekologicznej społeczeństwa na temat ochrony środowiska, zanieczyszczenia powietrza, promocja zrównoważonych nawyków tj. oszczędzanie energii;
zmniejszenie niskiej emisji pyłów PM2,5 i PM10 co pozwoli na poprawę jakości powietrza i ograniczenie negatywnego wpływu na zdrowie i środowisko</t>
  </si>
  <si>
    <t xml:space="preserve">oszczędności energetyczne, redukcja emisji gazów cieplarnianych; zmniejszanie i docelowo eliminacja emisji CO2 zarówno na poziomie indywidualnym, jak i globalnym; zmniejszanie niskiej emisji pyłów PM2,5 i PM10 - poprawa jakości powietrza i ograniczenie negatywnego wpływu na zdrowie i środowisko; zwiększanie roli źródeł energii odnawialnej (OZE) w globalnym bilansie energetycznym, kosztem tradycyjnych źródeł energii; zwiększenia standardów użytkowych i technicznych jednostek oświatowych, co przyczyni się do poprawy komfortu użytkowników; zmniejszenie zużycia energii; oszczędności finansowe – obniżenie kosztów eksploatacyjnych; przedłużenie trwałości budynków
</t>
  </si>
  <si>
    <t>zmniejszenie ryzyka powodziowego i podtopień, ochrona środowiska naturalnego, zwiększenie odporności miasta na zmiany klimatyczne, efektywne zarządzanie wodami opadowymi,  wsparcie rozwoju urbanistycznego, podniesienie estetyki miasta, zwiększenie efektywności zarządzania kryzysowego, bezpieczeństwo mieszkańców</t>
  </si>
  <si>
    <t xml:space="preserve">zwiększenie wykorzystywania przestrzeni publicznej przez grupy defaworyzowane; stworzenia przyjaznych przestrzeni miejskich, służących integracji, otwartej komunikacji; zwiększenia zasobów infrastrukturalnych oraz społecznych miasta; włączenie społeczne grup defaworyzowanych; zwiększenie dostępności i jakości usług społecznych poprzez podejmowanie działań służących aktywizacji społecznej i zawodowej; poprawa zdolności i możliwości uczestnictwa w życiu społecznym oraz poszanowania godności osób znajdujących się w niekorzystnej sytuacji ze względu na ich tożsamość; zminimalizowania nierówności społecznych, eliminacji stereotypów oraz przejawów dyskryminacji społecznej; rozwinięcia i umocnienia dobrostanu wszystkich mieszkańców miasta oraz poprawy zdolności i możliwości uczestnictwa w życiu społeczności lokalnej
</t>
  </si>
  <si>
    <t>zwiększenie dostępności i jakości usług społecznych poprzez podejmowanie działań służących aktywizacji społecznej i zawodowej; poprawa zdolności i możliwości uczestnictwa w życiu społecznym oraz poszanowania godności osób znajdujących się w niekorzystnej sytuacji ze względu na ich tożsamość; zminimalizowania nierówności społecznych, eliminacji stereotypów oraz przejawów dyskryminacji społecznej; rozwinięcia i umocnienia dobrostanu wszystkich mieszkańców miasta oraz poprawy zdolności i możliwości uczestnictwa w życiu społeczności lokalnej; włączenie społeczne grup defaworyzowanych; przeciwdziałanie izolacji, marginalizacji oraz promowanie współpracy; rozwinięcia i umocnienia dobrostanu wszystkich mieszkańców miasta oraz poprawy zdolności i możliwości uczestnictwa w życiu społeczności lokalnej</t>
  </si>
  <si>
    <t xml:space="preserve">zwiększenie wykorzystywania przestrzeni publicznej przez grupy defaworyzowane; stworzenia przyjaznych przestrzeni miejskich, służących integracji, otwartej komunikacji; zwiększenia zasobów infrastrukturalnych oraz społecznych miasta; włączenie społeczne grup defaworyzowanych; zwiększenie dostępności i jakości usług społecznych poprzez podejmowanie działań służących aktywizacji społecznej i zawodowej; poprawa zdolności i możliwości uczestnictwa w życiu społecznym oraz poszanowania godności osób znajdujących się w niekorzystnej sytuacji ze względu na ich tożsamość; zminimalizowania nierówności społecznych, eliminacji stereotypów oraz przejawów dyskryminacji społecznej; 
</t>
  </si>
  <si>
    <t xml:space="preserve">Wizja Miasta:  ŁOMŻA – MIASTEM OTWARTYM, WSPÓŁPRACUJĄCYM I PRZEDSIĘBIORCZYM, które zapewnia swoim mieszkańcom, przedsiębiorcom, a także inwestorom i turystom: bezpieczeństwo, wysoką jakość usług oraz szacunek i zainteresowanie; Cel strategiczny 3.: Miasto Łomża dobrym miejscem do zamieszkania, Kierunek działań 3.6 Zwiększenie świadomości obywatelskiej, promowanie i wykorzystanie partycypacji społecznej, ciągłe doskonalenie komunikacji władz samorządowych z mieszkańcami </t>
  </si>
  <si>
    <t>Cele strategiczne: Ograniczenie emisji CO2  i zanieczyszczeń do powietrza, Zwiększanie świadomości mieszkańców o ich roli w gospodarce energetycznej i ochronie środowiska, Działanie 34 (sektor transport publiczny): Modernizacja , rozbudowa, budowa infrastruktury drogowej w obszarze miasta Łomża</t>
  </si>
  <si>
    <t xml:space="preserve">Cele strategiczne: Ograniczenie emisji CO2  i zanieczyszczeń do powietrza, Zwiększanie świadomości mieszkańców o ich roli w gospodarce energetycznej i ochronie środowiska,Działanie 34 (sektor transport publiczny): Modernizacja , rozbudowa, budowa infrastruktury drogowej w obszarze miasta Łomża; Działanie 35 (sektor transport publiczny): Rozwój systemu ścieżek rowerowych, pieszych na terenie miasta. Wspieranie walorów turystycznych miasta dzięki lepszemu wykorzystaniu sieci ścieżek rowerowych oraz zachęcenie mieszkańców do aktywności </t>
  </si>
  <si>
    <t xml:space="preserve">Cel strategiczny 2.: Zrównoważona i atrakcyjna przestrzeń miejska, Kierunek działania 2.3.: Poprawa funkcjonalności infrastruktury publicznej oraz estetyki i funkcjonalności przestrzeni publicznej, w tym w celu efektywnego świadczenia usług, w ramach którego planuje się realizować działania m.in. z zakresu: zwiększenia atrakcyjności usług turystycznych dostępnych na terenie miasta; poprawy estetyki i zagospodarowanie przestrzeni publicznych; zahamowanie procesów degradacji zabytków i podejmowanie działań na rzecz poprawy stanu ich zachowania 
Cel strategiczny 3.: Miasto Łomża dobrym miejscem do zamieszkania, Kierunek działania 3.2.: Zapewnienie aktywnego włączenia społecznego, przeciwdziałanie wykluczeniu oraz wspieranie integracji lokalnej społeczności, w tym zapewnienie wielowymiarowej dostępności do usług publicznych, w ramach którego planuje się realizować działania m.in. z zakresu: zapewnienia działań na rzecz włączenia społecznego osób starszych; Kierunek działania 3.6.: Zwiększenie świadomości obywatelskiej, promowanie i wykorzystanie partycypacji społecznej, ciągłe doskonalenie komunikacji władz samorządowych z mieszkańcami, w ramach którego planuje się realizować działania m.in. z zakresu: wspierania działań i rozwoju sektora organizacji pozarządowych; wspierania oddolnych inicjatyw stymulujących budowanie lokalnej oferty kulturalnej, sportowo-rekreacyjnej i usług społecznych 
Cel strategiczny 3.: Miasto Łomża dobrym miejscem do zamieszkania, Kierunek działania 3.1.: Zapewnienie równego dostępu do dobrej jakości, włączającego kształcenia i szkolenia od opieki nad dzieckiem po szkolnictwo wyższe, a także kształcenie i uczenie się dorosłych, Nazwa kierunku działania (priorytet inwestycyjny): Zapewnienie wysokiej jakości systemu kształcenia na poziomie podstawowym i średnim, Zadanie: Rozwój infrastruktury szkół ponadpodstawowych oraz zawodowych </t>
  </si>
  <si>
    <t>Cel strategiczny 2.: Zrównoważona i atrakcyjna przestrzeń miejska: Kierunek działania 2.3.: Poprawa funkcjonalności infrastruktury publicznej oraz estetyki i funkcjonalności przestrzeni publicznej, w tym w celu efektywnego świadczenia usług, w ramach którego planuje się realizować działania m.in. z zakresu: zwiększenia atrakcyjności usług turystycznych dostępnych na terenie miasta; poprawy estetyki i zagospodarowanie przestrzeni publicznych; zahamowanie procesów degradacji zabytków i podejmowanie działań na rzecz poprawy stanu ich zachowania
Cel strategiczny 3.: Miasto Łomża dobrym miejscem do zamieszkania: Kierunek działania 3.2.: Zapewnienie aktywnego włączenia społecznego, przeciwdziałanie wykluczeniu oraz wspieranie integracji lokalnej społeczności, w tym zapewnienie wielowymiarowej dostępności do usług publicznych, w ramach którego planuje się realizować działania m.in. z zakresu: zapewnienia działań na rzecz włączenia społecznego osób starszych; Kierunek działania 3.6.: Zwiększenie świadomości obywatelskiej, promowanie i wykorzystanie partycypacji społecznej, ciągłe doskonalenie komunikacji władz samorządowych z mieszkańcami, w ramach którego planuje się realizować działania m.in. z zakresu: wspierania działań i rozwoju sektora organizacji pozarządowych; wspierania oddolnych inicjatyw stymulujących budowanie lokalnej oferty kulturalnej, sportowo-rekreacyjnej i usług społecznych
Cel strategiczny 3.: Miasto Łomża dobrym miejscem do zamieszkania, Kierunek działania 3.1.: Zapewnienie równego dostępu do dobrej jakości, włączającego kształcenia i szkolenia od opieki nad dzieckiem po szkolnictwo wyższe, a także kształcenie i uczenie się dorosłych, Nazwa kierunku działania (priorytet inwestycyjny): Zapewnienie wysokiej jakości systemu kształcenia na poziomie podstawowym i średnim, Zadanie: Rozwój infrastruktury szkół ponadpodstawowych oraz zawodowych</t>
  </si>
  <si>
    <t>Cel strategiczny 2: Zrównoważona i atrakcyjna przestrzeń miejska, Kierunek działania 2.1.: Zwiększenie odporności Miasta na zmiany klimatu – adaptacja i mitygacja; Cel strategiczny 3: Miasto Łomża dobrym miejscem do zamieszkania; Kierunek działania 3.1.: Zapewnienie równego dostępu do dobrej jakości, włączającego kształcenia i szkolenia od opieki nad dzieckiem po szkolnictwo wyższe, a także kształcenie i uczenie się dorosłych – Zadanie: Podnoszenie jakości i standardu bazy dydaktycznej i sportowej</t>
  </si>
  <si>
    <t xml:space="preserve">Przedmiotem poddziałania jest zagospodarowanie działek nr 12720/6, 11230/4, 11232/3, 11232/5, 11233/1, 11230/1, 11232/2 w Łomży obejmujące poszerzenie i rozbudowanie strefy rekreacji dla mieszkańców przy jednym z głównych parków miejskich. Teren będzie dostępny dla osób w różnym wieku o różnym poziomie sprawności. Przy projektowaniu obiektu zastosowano zasadę uniwersalnego projektowania.Na terenie projektowanych działek po stronie zachodniej i południowo-zachodniej istnieje roślinność wysoka w postaci drzew z gatunku topoli. Tuż pod topolami w rogu działki, znajdują się zadrzewienia w postaci drzew iglastych, które nie kolidują z projektowanym zagospodarowaniem terenu. Projekt przewiduje nasadzenia drzew, krzewów ozdobnych oraz bylin zlokalizowanych w bezpośrednim sąsiedztwie ciągów komunikacyjnych, przy głównych punktach zagospodarowania. Rabaty wyściółkowane korą sosnową. Zaplanowano gatunki rodzime, dobrane do siedliska, mrozoodporne, wyglądające atrakcyjnie przez cały rok. Na rabatach zostanie zastosowane stopniowanie roślinności. Trawniki będą wykonane z mieszanki traw przeznaczonej do zakładania trawników o intensywnym użytkowaniu, charakteryzującej się dużą tolerancją na wydeptywanie, wysokie temperatury, suszę oraz wysoką wytrzymałością na mróz. Ciągi komunikacyjne/place wypoczynkowe będą wykonane z kostki betonowej, zaplanowano również chodniki podwieszane (rampowe) celem ochrony gleby i systemu korzeniowego istniejących drzew. Wody opadowe z terenów utwardzonych odprowadzane będą na tereny zielone a częściowo z pumptracku do kanalizacji deszczowej. Obiekt będzie wyposażony w automatyczny system nawadniania. Zaplanowano oświetlenie energooszczędne LED, kosze na odpady również z opcją segregacji, zdroje wody pitnej, ławki ze stacjami ładowania, zaplanowano również monitoring wizyjny, altany i huśtawki z zadaszeniem jako schronienie przed upałem. Pozostałe elementy zagospodarowania zaplanowane do realizacji w ramach projektu: ogrodzenie, schody z pochylnią, pumptrack, strefa „street workout”, tor sprawnościowy, plac zabaw, ścianka wspinaczkowa, pergola, stoły do gry w piłkarzyki, w ping-ponga, teqball, w szachy, zjazd linowy, trampoliny, hamaki, ławki, ławki z szafkami i stacją ładowania, stojaki na rowery, osłony drzew z kratownicą, sieci elektryczne, wod.-kan., kanalizacji deszczowej. Wszystkie urządzenia będą komponowały się w krajobraz zarówno pod względem kolorystycznym jak i zastosowanych materiałów.
Bilans terenu po realizacji:
Powierzchnia opracowania  - 15160m2
Projektowana powierzchnia biologicznie czynna – 10912m2 (71,98% powierzchni opracowania), w tym powierzchnia projektowanych rabat 1313m2, powierzchnia trawnika 6764m2)
Powierzchnia terenów utwardzonych  – 3584m2, w tym: na chodnikach kostka betonowa 1671m2; na pumptracku asfalt 593m2; na strefie „street workout”, ściany wspinaczkowej, placu zabaw, torze sprawnościowym nawierzchnia poliuretanowa EPDM 1294m2; naw. żwirowa 14m2, pow. schodów – 12m2.
</t>
  </si>
  <si>
    <t xml:space="preserve">Przedmiotem poddziałania jest zagospodarowanie działki nr 10088 tj. miejsca rekreacyjnego z muszlą koncertową przy ulicach Zjazd, Rybaki, Kapucyńska, Krzywe Koło w Łomży. Działka znajduje się na terenie objętym ochroną Wojewódzkiego Konserwatora Zabytków (obszar historycznego układu urbanistycznego miasta Łomży wpisany do rejestru zabytków w dniu 15.01.1957r.  pod nr 80). Teren jest dość zróżnicowany wysokościowo, częściowo zadrzewiony wzdłuż ul. Zjazd, od strony południowej wznosi się w kierunku centrum miasta (różnica wysokości wynosi ok. 19m), kształtem swoim przypomina naturalną muszlę. Na działce występują sieci uzbrojenia terenu takie jak sieć elektroenergetyczna, sieć wodociągowa, sieć gazowa. Przy projektowaniu obiektu zastosowano zasadę uniwersalnego projektowania.
Zestawienie powierzchni:
Powierzchnia objęta opracowaniem – 17395m2 (100%)
Powierzchnia ciągów pieszo-jezdnych – 1528m2 (8,78%)
Powierzchnia biologicznie czynna – 15703m2 (90,27%)
Poddziałanie swoim zakresem obejmuje:
-  likwidację nasadzeń kwiatowych „Zasmakuj w Łomży” oraz wykonanie w tym miejscu trawnika z mieszanek traw  odpornych na zadeptywanie, przystosowanych do miejsc nasłonecznionych;
- budowę napisu przestrzennego 3D z podświetleniem energooszczędnym i barwie światła 3000K;
- wyprofilowanie górki saneczkowej;
-  demontaż istniejącej nawierzchni z trylinki oraz kostki betonowej;
- budowę nawierzchni z geokraty służącej jako dojazd do rozkładanej sceny tymczasowej oraz nawierzchni z kostki betonowej dla ruchu pieszego;
- budowę zewnętrznej instalacji elektroenergetycznej służącej podłączeniu urządzeń koncertowych, wystawowych, obsługi imprez plenerowych, oświetlenia koncertów, 
- budowę kanalizacji kablowej oraz linii kablowej zasilania istniejącego monitoringu i projektowanego napisu przestrzennego;
- wymianę istniejącej skrzynki elektrycznej,
- małą architektura: kosz na odpady, kosz na psie odchody, tablica informacyjna.
Wody opadowe i roztopowe odprowadzone będą powierzchniowo na tereny zielone. 
</t>
  </si>
  <si>
    <t>Szacowanie kosztów Urząd Gminy Piątnica z dnia 25.11.2025r. (na podstawie wcześniejszych realizacji)
Wyposażenie sali: monitor, statyw do projektora, stolik mobilny,  tablica ceramiczna porcelanowa suchościeralna, zestaw szafek szkolnych - 44 500,00 zł
 - Malowanie sali: zakup farb i akcesoriów do malowania - 3 500,00 zł
- Pomoce dydaktyczne: stacja pogody dydaktyczna, drewniana, typu "domek", zestaw PRO ze stojakiem, schodami i kotwami, zestawy doświadczalne (min. 3 szt.), edukacyjne gry planszowe, zestawy doświadczalne z wyposażeniem laboratoryjnymi kartami pracy (min. 2 szt.), zestawy mikroskopowe (2 szt.), 2 mikroskopy, modele anatomiczne (roślin i zwierząt - min. 2 szt.). - 24 000,00 zł</t>
  </si>
  <si>
    <t>Analiza rynku na podstawie wcześniejszych realizacji o zbliżonym zakresie wykonana przez Wydział Kultury, Sportu i Inicjatyw Społecznych Urzędu Miejskiego w Łomży. Analiza z grudnia 2024r.</t>
  </si>
  <si>
    <t xml:space="preserve">Dokumentacja projektowa z 14.06.2023r. oraz projekt stałej organizacji ruchu z 16.05.2023r., Wniosek o wydanie decyzji o zezwoleniu na realizację inwestycji drogowej złożono w dniu 21.11.2024 r.
Planowane uzyskanie Decyzji ZRID do dnia  19.02.2025r. (90 dni od złożenia wniosku o wydanie Decyzji ZRID) </t>
  </si>
  <si>
    <t>Analiza wariantów strategiczna</t>
  </si>
  <si>
    <t>Analiza wariantów technologiczna</t>
  </si>
  <si>
    <t>Szacowanie przez Wykonawcę dokumentacji projektowej na podstawie przyjętej koncepcji - szacowanie z dn. 07.01.2025 r.</t>
  </si>
  <si>
    <t>Analiza rynku na podstawie zebranych ofert cenowych od potencjalnych wykonawców. W dniu 26.11.2024r. wysłano drogą mailową trzy zapytania ofertowe, w dniu 27.11.2024 r. wpłynęły 3 odpowiedzi. Wbrano najkorzystniejszą ofertę na kwotę 150.000,00zł brutto .</t>
  </si>
  <si>
    <t>II LO: Kosztorys inwestorski grudzień 2024 r./styczeń 2025 r.
III LO: Kosztorys inwestorski  grudzień 2024 r./styczeń 2025 r.</t>
  </si>
  <si>
    <t>PP2 - Kosztorys inwestorski z grudnia 2024 r. 
PP10 - Kosztorys inwestorski grudzień  2024/ styczeń 2025 r.
PP14 - Kosztorys inwestorski listopad 2024-styczeń 2025 r.
PP15 - Kosztorys inwestorski listopad 2024-styczeń 2025 r.</t>
  </si>
  <si>
    <t>Szacowanie przez Wykonawcę dokumentacji projektowej na podstawie przyjętej koncepcji - szacowanie z dn. 09.12.2024 r.</t>
  </si>
  <si>
    <t>Analiza rynku na podstawie zebranych ofert cenowych od potencjalnych wykonawców. W listopadzie 2024r.  dokonano szacowania kosztów na podstawie cen ze stron internetowych potencjalnych wykonawców. Na tej podstawie oszacowano koszt dot. 2-dniowego szkolenia  (6 osób) (11.356,00zł brutto)</t>
  </si>
  <si>
    <t>Analiza rynku na podstawie zebranych ofert cenowych od potencjalnych wykonawców.
W dniu 28.11.2024r. wysłano drogą mailową trzy zapytania ofertowe, w odpowiedzi wpłynęły dwie oferty cenowe. Wybrano najkorzystniejszą z dnia  05.12.2024r. (1.230.000,00zł brutto)</t>
  </si>
  <si>
    <t>Kosztorys inwestorski z sierpień/wrzesień 2024 r.</t>
  </si>
  <si>
    <t xml:space="preserve">Kosztorys inwestorski z dn. 23.12.2024 r. </t>
  </si>
  <si>
    <t>Kosztorys inwestorski z dn. 23.12.2024 r.</t>
  </si>
  <si>
    <t>Szacowanie przez Wykonawcę dokumentacji projektowej na podstawie przyjętej koncepcji - szacowanie z dn. 16.12.2024 r.</t>
  </si>
  <si>
    <t xml:space="preserve">
Szacowanie kosztów z 03.01.2025 r. wykonane przez inspektora nadzoru inwestorskiego Urzędu Miejskiego w Łomży (WIR)  na podstawie zakresu działania. </t>
  </si>
  <si>
    <t xml:space="preserve">Kosztorys inwestorski z grudnia 2024 r. </t>
  </si>
  <si>
    <t>Ochrona środowiska i klimatu poprzez inwestycje w miejsca edukacji ekologicznej</t>
  </si>
  <si>
    <t>Ochrona środowiska i klimatu poprzez inwestycje w zielone obszary miejskie</t>
  </si>
  <si>
    <t>Ochrona środowiska i klimatu poprzez edukację ekologiczną w zakresie gospodarki odpadami</t>
  </si>
  <si>
    <t>Ochrona środowiska i klimatu poprzez działania w zakresie rozwoju kanalizacji deszczowej w mieście</t>
  </si>
  <si>
    <t>31..08.2026r.-31.12.2028r.</t>
  </si>
  <si>
    <t>31.08.2026r.-31.12.2027r.</t>
  </si>
  <si>
    <t>29.02.2028r.-31.08.2028r.</t>
  </si>
  <si>
    <t>31.07.2026r.-31.12.2026r.</t>
  </si>
  <si>
    <t>31.07.2026r. - 31.12.2026r.</t>
  </si>
  <si>
    <t>01.07.2026 r.– 31.08.2027 r.</t>
  </si>
  <si>
    <t>04.01.2027r.-30.11.2027r.</t>
  </si>
  <si>
    <t xml:space="preserve">obszaru realizacji –Miejski Obszar Funkcjonalny Miasta Łomży
celu – przewiduje osiągnięcie tych samych założeń tj. ochrona środowiska i klimatu
sektorowym – sektor usługowy obejmujący ochronę środowiska i klimatu 
zakresu rzeczowego - działania dotyczą tej samej branży tj. działań inwestycyjnych w zakresie ochrony środowiska i klimatu oraz edukacyjnej i świadomości ekologicznej w zakresie ochrony środowiska i klimatu;
problemowym – stan środowiska naturalnego, zwłaszcza stanu powietrza atmosferycznego
włączenia społecznego - uzgodnione i zaakceptowane przez Interesariuszy i Odbiorców ostatecznych 
działań podstawowych społecznych: 5. Zrównoważona mobilność miejska (5.2. Zrównoważona mobilność (edukacja i kampania społeczna, mural antysmogowy)), 6. Edukacja gospodarki wodno-ściekowej; 7. Edukacja gospodarki-odpadami
działań podstawowych inwestycyjnych: 1. Rozwój infrastruktury miejsc edukacji ekologicznej (1.1. EKOwieża – Centrum Edukacji Ekologicznej w Łomży, 1.2. Pracownia przyrodnicza w Dobrzyjałowie); 5. Zrównoważona mobilność miejska (5.1. Rozbudowa ul. Wyszyńskiego w Łomży celem utworzenia nowej linii autobusowej); 2. Zielone obszary miejskie (2.1. Zagospodarowanie terenów pomiędzy ul. Katyńską a Parkiem Jana Pawła II w Łomży; 2.2. Rewitalizacja Parku Ludowego w Łomży; 2.3. Zagospodarowanie terenów muszli koncertowej w Łomży)
działań uzupełniających społecznych: nie dotyczy
działań uzupełniających inwestycyjnych: 6U. Program rozwoju kanalizacji deszczowej; 3U. Termomodernizacja budynków użyteczności publicznej; 1U. Budowa Centrum badawczo-dydaktycznego; 2U. Rewitalizacja Parku Jakuba Wagi
</t>
  </si>
  <si>
    <t xml:space="preserve">obszaru realizacji –Miejski Obszar Funkcjonalny Miasta Łomży
celu – przewiduje osiągnięcie tych samych założeń tj. wzmocnienie systemów społecznych (z działaniem uzupełniającym)
sektorowym – sektor usługowy obejmujący systemy społeczne
zakresu rzeczowego - działania dotyczą tej samej branży tj. integracji społecznej, wykluczenia społecznego i upowszechniania włączenia społecznego
problemowym – wykluczenia społecznego 
włączenia społecznego - uzgodnione i zaakceptowane przez Interesariuszy i Odbiorców ostatecznych
działań podstawowych społecznych: 8. Działania w zakresie obrony cywilnej
działań podstawowych inwestycyjnych: 1. Rozwój infrastruktury miejsc edukacji ekologicznej (1.1. EKOwieża – Centrum Edukacji Ekologicznej w Łomży); 5. Zrównoważona mobilność miejska (5.1. Rozbudowa ul. Wyszyńskiego w Łomży celem utworzenia nowej linii autobusowej); 2. Zielone obszary miejskie (2.1. Zagospodarowanie terenów pomiędzy ul. Katyńską a Parkiem Jana Pawła II w Łomży; 2.2. Rewitalizacja Parku Ludowego w Łomży; 2.3. Zagospodarowanie terenów muszli koncertowej w Łomży)
działań uzupełniających społecznych: nie dotyczy
działań uzupełniających inwestycyjnych: 4U. Tworzenie przestrzeni do integracji (4U.1. Budowa boiska przy Szkole Podstawowej nr 1 w Łomży, 4U.2. Budowa boiska przy Zespole Szkół Technicznych i Ogólnokształcących nr 4 w Łomży); 2.U. Rewitalizacja Parku Jakuba Wagi
</t>
  </si>
  <si>
    <t>Inwentaryzacja i Koncepcja ścieżek rowerowych z grudnia 2024r. Planowany termin ogłoszenia postępowania na opracowanie dokumentacji wraz z uzyskaniem pozwolenia na budowę/decyzji ZRID do 28.02.2025 r.  Podpisanie Umowy z Wykonanwcą do dnia 30.04.2025r. z termin realizacji do 31.12.2025r.</t>
  </si>
  <si>
    <t>Planowany termin uzyskania pozwolenia na budowę/decyzji ZRID do 31.12.2025r.</t>
  </si>
  <si>
    <t>Cel projektu szczegółowy</t>
  </si>
  <si>
    <t>Ochrona środowiska i klimatu poprzez inwestycje w miejsca edukacji ekologicznej, zielone obszary miejskie, budownictwo pasywne i infrastrukturę związaną z transportem publicznym oraz edukację ekologiczną w zakresie efektywności energetycznej, zrównoważonej mobilności, gospodarki wodno-ściekowej i gospodarki odpadami</t>
  </si>
  <si>
    <t>Cel projektu główny</t>
  </si>
  <si>
    <t>Ochrona środowiska i klimatu poprzez zwiększenie efektywności energetycznej i promowanie budownictwa użyteczności publicznej z wykorzystaniem OZE</t>
  </si>
  <si>
    <t>Ochrona środowiska i klimatu poprzez inwestycje w infrastrukturę związaną z transportem publicznym oraz edukację w zakresie zrównoważonej mobilności</t>
  </si>
  <si>
    <t>Ochrona środowiska i klimatu poprzez inwestycje w infrastrukturę związaną z transportem publicznym w mieście</t>
  </si>
  <si>
    <t>Ochrona środowiska i klimatu poprzez edukację ekologiczną w zakresie gospodarki wodno-ściekowej</t>
  </si>
  <si>
    <r>
      <rPr>
        <b/>
        <sz val="8"/>
        <rFont val="Calibri"/>
        <family val="2"/>
        <charset val="238"/>
        <scheme val="minor"/>
      </rPr>
      <t>0 pkt</t>
    </r>
    <r>
      <rPr>
        <sz val="8"/>
        <rFont val="Calibri"/>
        <family val="2"/>
        <charset val="238"/>
        <scheme val="minor"/>
      </rPr>
      <t xml:space="preserve"> -  nie przeprowadzono analizy kosztów
</t>
    </r>
    <r>
      <rPr>
        <b/>
        <sz val="8"/>
        <rFont val="Calibri"/>
        <family val="2"/>
        <charset val="238"/>
        <scheme val="minor"/>
      </rPr>
      <t>2 pkt</t>
    </r>
    <r>
      <rPr>
        <sz val="8"/>
        <rFont val="Calibri"/>
        <family val="2"/>
        <charset val="238"/>
        <scheme val="minor"/>
      </rPr>
      <t xml:space="preserve"> - przeprowadzono analizę kosztów</t>
    </r>
  </si>
  <si>
    <t>logika interwencji/Generowanie przez działanie możliwości upowszechniania dobrych praktyk w innych jst (replikowalność)</t>
  </si>
  <si>
    <r>
      <t xml:space="preserve">Obejmuje realizację poddziałań z zakresu integracji społecznej. Działanie promuje włączenie społeczne grup znajdujących się w niekorzystnej sytuacji ze względu na ich tożsamość. W ramach działania zaplanowano wielowymiarowe/wieloaspektowe podejście do zdiagnozowanych problemów, w celu pełnego zaspokojenia potrzeb integracyjnych – zarówno pod kątem zapewnienia dostępnej przestrzeni infrastrukturalnej, realizacji działań aktywizujących oraz włączenia kwestii instytucjonalnych, związanych z lepszym dostosowaniem administracji publicznej do potrzeb obywateli ze specjalnymi potrzebami.
</t>
    </r>
    <r>
      <rPr>
        <b/>
        <sz val="9"/>
        <color theme="1"/>
        <rFont val="Calibri"/>
        <family val="2"/>
        <charset val="238"/>
        <scheme val="minor"/>
      </rPr>
      <t xml:space="preserve">
Logika interwencji, w tym związki przyczynowo-skutkowe: </t>
    </r>
    <r>
      <rPr>
        <sz val="9"/>
        <color theme="1"/>
        <rFont val="Calibri"/>
        <family val="2"/>
        <charset val="238"/>
        <scheme val="minor"/>
      </rPr>
      <t xml:space="preserve">
W związku z potrzebą realizacji działania zaplanowano do realizacji zarówno poddziałanie inwestycyjne z zakresu stworzenia przyjaznej przestrzeni miejskiej, sprzyjającej integracji – boiska przy Szkole Podstawowej nr 9 w Łomży,  poddziałanie aktywizacyjne – Festiwal Integracji (wydarzenie skierowane do depolaryzowanych grup społecznych), poddziałanie instytucjonalne mające na celu wzrost kompetencji administracji publicznej i jakości obsługi klienta. Ogół zagadnień podejmowany jest w celu budowania mostów pomiędzy tymi, którzy doświadczają marginalizacji, dyskryminacji lub wykluczenia oraz resztą społeczeństwa. Są to działania kluczowe dla budowania bardziej zrównoważonej przyszłości miast. 
Poprawa sytuacji osób zagrożonych wykluczeniem społecznym to ważne wyzwanie samorządu i całej społeczności lokalnej, które wymaga holistycznego podejścia i współpracy wielu grup interesariuszy. Ważne jest więc skupienie się na wszystkich rodzajach działań oraz zaangażowanie nie tylko jednostek/wydziałów miejskich odpowiedzialnych za sprawy społeczne, ale także interesariuszy zewnętrznych tj. NGO’s, rad społecznych itp., które w swoich zasobach mają osoby z grup defaworyzowanych. Kluczowe jest aby takie grupy mogły pozostać w jak największym stopniu pełnoprawnymi uczestnikami życia społeczno- ekonomicznego społeczności lokalnej. Do tego potrzebują odpowiedniej infrastruktury, dostępnej przestrzeni oraz dostosowanej administracji lokalnej.
Działania aktywizacyjne i integracyjne sprzyjają swobodnej wymianie poglądów, pomysłów oraz wzmacniają poczucie przynależności do danej społeczności, sprzyjają budowaniu tożsamości grupowej.
Integracja społeczna i włączenie społeczne jest niezwykle istotnym elementem, bowiem minimalizuje nierówności, eliminuje stereotypy czy przejawy dyskryminacji społecznej – włączając jednostkę w życie społeczności lokalnej – rozwija i umacnia dobrostan wszystkich mieszkańców. 
Istotna jest także współpraca między sektorami, takimi jak ochrona zdrowia, pomoc społeczna, zatrudnienie, sport, migracje. Integracja może pomóc osobom wykluczonym społecznie w łatwiejszym dostępie do potrzebnego wsparcia. Zaplanowane poddziałania, poprzez przeciwdziałanie izolacji oraz promowanie współpracy mogą pomóc w zapobieganiu wykluczeniu społecznemu.
</t>
    </r>
    <r>
      <rPr>
        <b/>
        <sz val="9"/>
        <color theme="1"/>
        <rFont val="Calibri"/>
        <family val="2"/>
        <charset val="238"/>
        <scheme val="minor"/>
      </rPr>
      <t xml:space="preserve">
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które: 
a) pozwolą zwiększyć aktywność grup defaworyzowanych: festiwal integracji
b) promują tworzenie dostępnych przestrzeni miejskich: uwzględnianie przy projektowaniu inwestycji przestrzeni integracyjnych
c) pozwalają na lepsze dostosowanie administracji do potrzeb obywateli, zwłaszcza tych ze specjalnymi potrzebami: szkolenia pracowników z obsługi klientów
</t>
    </r>
  </si>
  <si>
    <r>
      <t xml:space="preserve">Obejmuje realizację poddziałań z zakresu efektywności i energetycznej i ekologicznej. Działanie promuje budownictwo pasywne przez sektor publiczny, w celu pełnienia wzorcowej roli i przykładu w zakresie efektywności energetycznej. Ponadto działanie propaguje inicjatywy edukacyjne, ukierunkowane na zmianę świadomości i kształtowanie proekologicznych postaw mieszkańców. 
</t>
    </r>
    <r>
      <rPr>
        <b/>
        <sz val="9"/>
        <color theme="1"/>
        <rFont val="Calibri"/>
        <family val="2"/>
        <charset val="238"/>
        <scheme val="minor"/>
      </rPr>
      <t>Logika interwencji, w tym związki przyczynowo-skutkowe:</t>
    </r>
    <r>
      <rPr>
        <sz val="9"/>
        <color theme="1"/>
        <rFont val="Calibri"/>
        <family val="2"/>
        <charset val="238"/>
        <scheme val="minor"/>
      </rPr>
      <t xml:space="preserve">
W związku z potrzebą realizacji działania zaplanowano do realizacji zarówno działanie inwestycyjne jak i edukacyjne, z zakresu efektywności energetycznej oraz wykorzystania OZE. Ogół zagadnień podejmowany jest w celu podniesienia poziomu jakości powietrza, świadomości ekologicznej oraz promowania działań zwiększających efektywność energetyczną, m.in. takich jak budownictwo pasywne w obiektach użyteczności publicznej. Są to działania kluczowe dla budowania bardziej zrównoważonej przyszłości miast. 
Kształtowanie świadomości ekologicznej i świadomości dot. efektywności energetycznej jest niezwykle ważnym elementem, bowiem:
- buduje świadomość ekologiczną i postawy proekologiczne wśród mieszkańców
- zwiększa odpowiedzialność za zasoby naturalne (powietrze)
- kształtuje dobre nawyki w codziennym życiu (oszczędzanie energii; dbanie o czystość powietrza)
Efektywność energetyczna i energia odnawialna wspólnie przyczyniają się do ochrony środowiska, redukcji emisji gazów cieplarnianych i zwiększenia zdolności adaptacyjnych miast do zmian klimatu. Są też kluczowymi elementami strategii walki ze zmianami klimatu i budowy bardziej zrównoważonych społeczeństw miejskich. Nadmierna eksploatacja środowiska wpływa negatywnie na jakość życia mieszkańców miast.
</t>
    </r>
    <r>
      <rPr>
        <b/>
        <sz val="9"/>
        <color theme="1"/>
        <rFont val="Calibri"/>
        <family val="2"/>
        <charset val="238"/>
        <scheme val="minor"/>
      </rPr>
      <t xml:space="preserve">
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które: 
a) pozwolą zwiększyć świadomość ekologiczną wśród dzieci i młodzieży: zajęcia warsztatowe, gry planszowe, eko piknik, stacja pomiaru jakości powietrza; warto podzielić uczestników warsztatów na mniejsze grupy celem lepszego dotarcia bezpośrednio do każdego z nich
b) promują budownictwo pasywne i wykorzystanie OZE: budowa pasywnego obiektu użyteczności publicznej
c) wykorzystują rozwiązania oparte na badaniu przyrody i zasobów naturalnych (lokalne potencjały i zasoby celem edukacji ekologicznej)
d) zmieniają podejście do ekologii: kreatywne podejście do edukacji ekologicznej celem zwiększenia priorytetu ekologii w codziennym życiu
</t>
    </r>
  </si>
  <si>
    <r>
      <t xml:space="preserve">Obejmuje realizację poddziałań z zakresu efektywności energetycznej. Działanie promuje budownictwo o wysokiej efektywności energetycznej przez sektor publiczny, w celu pełnienia wzorcowej roli i przykładu w zakresie efektywności energetycznej. Prace przewidziane w ramach działania skupiają się na redukcji strat energii, obniżeniu emisji CO2 oraz poprawie warunków technicznych i użytkowych sześciu placówek, co przełoży się na ich bardziej ekologiczne i ekonomiczne funkcjonowanie.
</t>
    </r>
    <r>
      <rPr>
        <b/>
        <sz val="9"/>
        <color theme="1"/>
        <rFont val="Calibri"/>
        <family val="2"/>
        <charset val="238"/>
        <scheme val="minor"/>
      </rPr>
      <t xml:space="preserve">
Logika interwencji, w tym związki przyczynowo-skutkowe: </t>
    </r>
    <r>
      <rPr>
        <sz val="9"/>
        <color theme="1"/>
        <rFont val="Calibri"/>
        <family val="2"/>
        <charset val="238"/>
        <scheme val="minor"/>
      </rPr>
      <t xml:space="preserve">
W związku z potrzebą realizacji działania zaplanowano do realizacji działanie inwestycyjne z zakresu efektywności energetycznej oraz wykorzystania OZE. Ogół działania podejmowany jest w celu oszczędności energii, redukcji emisji CO2, osiągnięcia lepszego standardu energetycznego oraz podwyższenia standardu techniczno–użytkowego obiektów, poprzez poprawę efektywności energetycznej budynków. Działanie ma również na celu dostosowanie obiektów do obecnych norm ekologicznych i efektywnego zarządzania energią. Dzięki powyższemu poprawi jakości powietrza oraz promowane będą działania inwestycyjne zwiększające efektywność energetyczną w obiektach użyteczności publicznej. Są to działania kluczowe dla budowania bardziej zrównoważonej przyszłości miast. W stanie istniejącym 6 budynków spełniających funkcje oświatowe ma wysokie zapotrzebowanie na energię cieplną, ze względu na brak docieplenia ścian, dachów, wysłużone okna, przestarzałe systemy wentylacyjne i przeciwpożarowe.
Efektywność energetyczna i energia odnawialna wspólnie przyczyniają się do ochrony środowiska, redukcji emisji gazów cieplarnianych i zwiększenia zdolności adaptacyjnych miast do zmian klimatu. Są też kluczowymi elementami strategii walki ze zmianami klimatu i budowy bardziej zrównoważonych społeczeństw miejskich. Nadmierna eksploatacja środowiska wpływa negatywnie na jakość życia mieszkańców miast.
</t>
    </r>
    <r>
      <rPr>
        <b/>
        <sz val="9"/>
        <color theme="1"/>
        <rFont val="Calibri"/>
        <family val="2"/>
        <charset val="238"/>
        <scheme val="minor"/>
      </rPr>
      <t xml:space="preserve">
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które: 
a) promują budownictwo wysoce efektywne energetycznie i wykorzystanie OZE: termomodernizacja obiektów oświatowych
b) wykorzystują rozwiązania związane z ochroną zasobów naturalnych: poprawa jakości powietrza
c) zmieniają podejście do ekologii: promowanie wykorzystania OZE i poprawy efektywności energetycznej
</t>
    </r>
  </si>
  <si>
    <r>
      <t xml:space="preserve">Obejmuje realizację programu edukacyjnego z zakresu tematyki wodno-ściekowej pn. „Woda jako źródło życia”. Propaguje odpowiedzialne zarządzanie wodą. Propaguje picie wody z kranu oraz zaszczepienie przeświadczenia, że woda z wodociągów jest czysta, bezpieczna i ekologiczna - nie generuje plastikowych butelek. Wykorzystywanie wody deszczowej w codziennym życiu a oszczędzania wody z wodociągu, co w konsekwencji przyczyni się do zmniejszenia ilości ścieków. 
</t>
    </r>
    <r>
      <rPr>
        <b/>
        <sz val="9"/>
        <color theme="1"/>
        <rFont val="Calibri"/>
        <family val="2"/>
        <charset val="238"/>
        <scheme val="minor"/>
      </rPr>
      <t xml:space="preserve">
Logika interwencji, w tym związki przyczynowo-skutkowe:</t>
    </r>
    <r>
      <rPr>
        <sz val="9"/>
        <color theme="1"/>
        <rFont val="Calibri"/>
        <family val="2"/>
        <charset val="238"/>
        <scheme val="minor"/>
      </rPr>
      <t xml:space="preserve">
W związku z potrzebą realizacji działania zaplanowano do realizacji program edukacyjny z zakresu tematyki wodno-ściekowej pn. „Woda jako źródło życia”. Ogół zagadnień podejmowany jest w celu obniżenia zużycia wody związanego z jej ograniczonymi zasobami oraz obniżenia ilości wytwarzanych ścieków, co w konsekwencji wpłynie na zmniejszenie strat wody oraz ładunków emitowanych w ściekach a tym samym z poprawę stanu środowiska naturalnego, czystości wód i gleby. Edukacja w zakresie gospodarki ściekowej jest niezwykle ważnym elementem przeciwdziałania zmianom klimatu i łagodzenia ich skutków:
- propaguje picie wody z kranu 
- buduje świadomość ekologiczną od najmłodszych lat
- zwiększa odpowiedzialność za zasoby naturalne
- zapobiega przyszłym problemom związanym z wodą
- kształtuje dobre nawyki w codziennym życiu
- wpływa na zmniejszenie kosztów i obciążenia infrastruktury
- wpływa na ochronę zdrowia i środowiska
- angażuje dzieci w działania na rzecz społeczności
Dzieci uczone o odpowiedzialnym korzystaniu z wody mogą stawać się liderami działań ekologicznych w swoich społecznościach, inicjując lokalne projekty związane z ochroną wody. Edukacja wodno-ściekowa może angażować dzieci w realne działania na rzecz ochrony środowiska, co buduje poczucie odpowiedzialności i przynależności do społeczności.
</t>
    </r>
    <r>
      <rPr>
        <b/>
        <sz val="9"/>
        <color theme="1"/>
        <rFont val="Calibri"/>
        <family val="2"/>
        <charset val="238"/>
        <scheme val="minor"/>
      </rPr>
      <t xml:space="preserve">
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które: 
a) pozwolą zwiększyć świadomość ekologiczną w zakresie gospodarki wodno-ściekowej i zarządzania wodą:
- wycieczki edukacyjne podczas których wykorzystuje się nowoczesne technologie
- filmy edukacyjne dostosowane do wieku odbiorców
b) zachęcą do postaw ekologicznych, zmiany zachowań oraz zwiększą priorytet ekologii:
-  źródełka wody pitnej w szkołach, przedszkolach i obiektach użyteczności publicznej
- dystrybucja Eko butelek celem wsparcia postaw ekologicznych
</t>
    </r>
  </si>
  <si>
    <r>
      <t xml:space="preserve">Działanie dotyczy rozwoju infrastruktury miejsc edukacji ekologicznej poprzez utworzenie miejsca edukacji ekologicznej w Łomży i Dobrzyjałowie. Będzie realizowane przez Miasto Łomża i Gminę Piątnica. Składa się z dwóch poddziałań: 
EKOwieża – Centrum Edukacji Ekologicznej w Łomży 
Pracownia przyrodnicza w Dobrzyjałowie
Działanie, dzięki stworzeniu przyjaznego i nowoczesnego miejsca edukacji przyrodniczej, wpłynie na aktywność podnoszącą świadomość ekologiczną społeczności lokalnej w obszarze ochrony przyrody i bioróżnorodności. Pozwoli na zapewnienie otwartego dialogu z mieszkańcami i angażowanie ich w proces zarządzania środowiskiem miejskim. Edukacja dotycząca zmian klimatycznych ma szczególne znaczenie. Znaczenie ma też sposób i miejsce jej udostępniania. Tym samym EKOwieża i pracownia przyrodnicza w Dobrzyjałowie będą ważnym punktem/symbolem edukacji ekologicznej, gdzie kreatywne podejście do edukacji ekologicznej celem zwiększenia priorytetu ekologii w codziennym życiu, przy zastosowaniu lokalnych opartych na przyrodzie rozwiązań, staną się liderami w promowaniu idei „myśl globalnie, działaj lokalnie – dla dobra naszego środowiska”.  
</t>
    </r>
    <r>
      <rPr>
        <b/>
        <sz val="9"/>
        <color theme="1"/>
        <rFont val="Calibri"/>
        <family val="2"/>
        <charset val="238"/>
        <scheme val="minor"/>
      </rPr>
      <t xml:space="preserve">Logika interwencji, w tym związki przyczynowo-skutkowe: 
</t>
    </r>
    <r>
      <rPr>
        <sz val="9"/>
        <color theme="1"/>
        <rFont val="Calibri"/>
        <family val="2"/>
        <charset val="238"/>
        <scheme val="minor"/>
      </rPr>
      <t>W związku z potrzebą realizacji działania zaplanowano do realizacji Działanie dotyczące rozwoju infrastruktury miejsc edukacji ekologicznej. Ogół zagadnień podejmowany jest w celu ochrony środowiska i klimatu. Nadmierna eksploatacja środowiska naturalnego wpływa niekorzystnie na jakość życia mieszkańców. Obecne zmiany klimatyczne są odczuwane w każdym kraju na wszystkich kontynentach. Zakłócają one rozwój krajowych gospodarek oraz zagrażają życiu ludzkiemu i całym społeczeństwom. Już teraz przeciwdziałanie zmianom klimatycznym jest kosztowne, a w przyszłości będziemy wydawać jeszcze więcej. Konieczne są dalsze działania mające na celu ochronę środowiska i klimatu zarówno infrastrukturalne jaki i edukacyjne, zwiększające świadomość ekologiczną mieszkańców w tym zakresie. Zaplanowane nowoczesne interdyscyplinarne miejsca edukacji ekologicznej, gdzie prowadzone będą działania zgodnie z zasadą: „Uczyć bawiąc, bawić ucząc”, poprzez naukę, zabawę, eksperymenty i doświadczenia pozwolą na wypracowywanie postaw ekologicznych wśród mieszkańców.  Działanie służy budowaniu świadomości społecznej poprzez szeroko rozumianą edukację ekologiczną w zakresie ochrony przyrody i przyrodniczego potencjału oraz różnorodności biologicznej. Zapewni mieszkańcom dostęp do informacji na temat wpływu zmian klimatycznych na środowisko miejskie oraz sposobów, w jakie bioróżnorodność można wykorzystać w adaptacji do tych zmian, co staje się priorytetem. Inicjatywy edukacyjne tam podejmowane będą obejmowały tematy związane z lokalnymi ekosystemami, korzyściami płynącymi z różnorodności biologicznej oraz praktycznymi krokami, które mieszkańcy mogą podjąć, aby wspierać bioróżnorodność w swoim otoczeniu. Inicjatywy będą służyły budowie świadomości społecznej poprzez szeroko rozumianą edukację ekologiczną w zakresie ochrony przyrody i przyrodniczego potencjału oraz różnorodności biologicznej. Działania wpłyną również na dywersyfikację ruchu z terenów cennych przyrodniczo.</t>
    </r>
    <r>
      <rPr>
        <b/>
        <sz val="9"/>
        <color theme="1"/>
        <rFont val="Calibri"/>
        <family val="2"/>
        <charset val="238"/>
        <scheme val="minor"/>
      </rPr>
      <t xml:space="preserve">
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a) tworzenie nowoczesnych interdyscyplinarnych miejsce edukacji ekologicznej mieszkańców, gdzie prowadzone będą działania zgodnie z zasadą: Uczyć bawiąc, bawić ucząc. Poprzez naukę, zabawę, eksperymenty i doświadczenia zostaną wypracowywane postawy ekologiczne wśród mieszkańców.
b) świadome działania społeczeństwa w kierunku ochrony przyrody, różnorodności biologicznej i przeciwdziałania zmianom klimatu. Bez społeczeństwa świadomego, przygotowanego, wyedukowanego nie uda się nic osiągnąć (okiełznać globalnego bałaganu), bowiem nie ma zrównoważonego rozwoju bez zrównoważonego społeczeństwa,
c) wykorzystywanie rozwiązań opartych na przyrodzie:
- wykorzystywanie lokalnych potencjałów i zasobów celem edukacji ekologicznej by zacząć lokalnie osiągać globalny efekt nienarażania przyszłych pokoleń na braki i degradację środowiska,
- wykorzystywanie praktycznych przykładów celem wspierania ochrony przyrody i bioróżnorodności,
- wykorzystywanie praktycznych przykładów celem łagodzenia zmian klimatu i adaptacji do nich,
d) zmiana podejścia do ekologii:
- kreatywne podejście do edukacji ekologicznej celem zwiększenia priorytetu ekologii w codziennym życiu,
- podejście jednostkowe – jedna uświadomiona osoba to krok do sukcesu, 
- myśl globalnie, działaj lokalnie - dla dobra naszego środowiska (Działaj lokalnie – miasto,  Działaj lokalnie - dom).
- podejście, że jakiekolwiek działania, nawet drobne, w przyszłości zaowocują. Być może jedna osoba rzeczywiście nie odmieni całego świata, ale trzeba pamiętać, że tych, którzy decydują się na ekologiczne rozwiązania, jest naprawdę dużo – nawet jeśli nie zauważa się ich w swoim otoczeniu.
</t>
    </r>
  </si>
  <si>
    <r>
      <t xml:space="preserve">Zakres merytoryczny działania/Szczegółowy zakres działania: Działanie dotyczy rozwoju infrastruktury miejsc edukacji ekologicznej poprzez utworzenie centrum badawczo-dydaktycznego w Łomży, gdzie nauka w połączeniu z praktyką, w przyjaznym i nowoczesnym miejscu edukacji przyrodniczej, wpłynie na aktywność podnoszącą świadomość ekologiczną społeczności lokalnej w obszarze ochrony przyrody i bioróżnorodności. Pozwoli na zapewnienie otwartego dialogu z mieszkańcami i angażowanie ich w proces zarządzania środowiskiem miejskim. Edukacja dotycząca zmian klimatycznych i ochrony bioróżnorodności ma szczególne znaczenie. Znaczenie ma też sposób i miejsce jej udostępniania. Tym samym ośrodek badawczo-dydaktyczny będzie ważnym miejscem edukacji ekologicznej, gdzie praktyczne i kreatywne podejście celem zwiększenia priorytetu ekologii w codziennym życiu, przy zastosowaniu lokalnych opartych na przyrodzie rozwiązań, sprawi że stanie się liderem w promowaniu idei „myśl globalnie, działaj lokalnie – dla dobra naszego środowiska”.  W czasie kiedy zmiany klimatyczne  zagrażają przyszłym pokoleniom, ma szansę  stać się symbolem powstrzymania negatywnych procesów ingerencji człowieka w środowisko naturalne. 
</t>
    </r>
    <r>
      <rPr>
        <b/>
        <sz val="9"/>
        <color theme="1"/>
        <rFont val="Calibri"/>
        <family val="2"/>
        <charset val="238"/>
        <scheme val="minor"/>
      </rPr>
      <t xml:space="preserve">Logika interwencji, w tym związki przyczynowo-skutkowe: </t>
    </r>
    <r>
      <rPr>
        <sz val="9"/>
        <color theme="1"/>
        <rFont val="Calibri"/>
        <family val="2"/>
        <charset val="238"/>
        <scheme val="minor"/>
      </rPr>
      <t xml:space="preserve">
W związku z potrzebą realizacji działania zaplanowano do realizacji Działanie dotyczące rozwoju infrastruktury miejsc edukacji ekologicznej poprzez utworzenie centrum badawczo-dydaktycznego w Łomży. Ogół zagadnień podejmowany jest w celu ochrony środowiska i klimatu. Nadmierna eksploatacja środowiska naturalnego wpływa niekorzystnie na jakość życia mieszkańców. Obecne zmiany klimatyczne są odczuwane w każdym kraju na wszystkich kontynentach. Zakłócają one rozwój krajowych gospodarek oraz zagrażają życiu ludzkiemu i całym społeczeństwom. Już teraz przeciwdziałanie zmianom klimatycznym jest kosztowne, a w przyszłości będziemy wydawać jeszcze więcej. Konieczne są dalsze działania mające na celu ochronę środowiska i klimatu zarówno infrastrukturalne jaki i edukacyjne, zwiększające świadomość ekologiczną mieszkańców w tym zakresie. Zaplanowane nowoczesne interdyscyplinarne miejsce produkcji roślin zwiększających bioróżnorodność i edukacji ekologicznej pozwoli na wypracowywanie postaw ekologicznych wśród mieszkańców. Działanie służy budowaniu świadomości społecznej poprzez szeroko rozumianą edukację ekologiczną w zakresie ochrony przyrody i przyrodniczego potencjału oraz różnorodności biologicznej. Zapewni mieszkańcom dostęp do informacji na temat wpływu zmian klimatycznych na środowisko miejskie oraz sposobów, w jakie bioróżnorodność można wykorzystać w adaptacji do tych zmian, co staje się priorytetem. Inicjatywy edukacyjne tam podejmowane będą obejmowały tematy związane z lokalnymi ekosystemami, korzyściami płynącymi z różnorodności biologicznej oraz praktycznymi krokami, które mieszkańcy mogą podjąć, aby wspierać bioróżnorodność w swoim otoczeniu. Inicjatywy będą służyły budowie świadomości społecznej poprzez szeroko rozumianą edukację ekologiczną w zakresie ochrony przyrody i przyrodniczego potencjału oraz różnorodności biologicznej. Działania wpłyną również na dywersyfikację ruchu z terenów cennych przyrodniczo. Bez społeczeństwa świadomego, przygotowanego, wyedukowanego nie uda się nic osiągnąć, bowiem nie ma zrównoważonego rozwoju bez zrównoważonego społeczeństwa.
</t>
    </r>
    <r>
      <rPr>
        <b/>
        <sz val="9"/>
        <color theme="1"/>
        <rFont val="Calibri"/>
        <family val="2"/>
        <charset val="238"/>
        <scheme val="minor"/>
      </rPr>
      <t xml:space="preserve">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a) tworzenie nowoczesnych interdyscyplinarnych miejsc produkcji roślin zwiększających bioróżnorodność i ekoedukacji, gdzie zostaną wypracowywane postawy ekologiczne wśród mieszkańców.
b) świadome działania społeczeństwa w kierunku ochrony przyrody, różnorodności biologicznej i przeciwdziałania zmianom klimatu. Bez społeczeństwa świadomego, przygotowanego, wyedukowanego nie uda się nic osiągnąć (okiełznać globalnego bałaganu), bowiem nie ma zrównoważonego rozwoju bez zrównoważonego społeczeństwa,
c) wykorzystywanie rozwiązań opartych na przyrodzie:
- wykorzystywanie lokalnych potencjałów i zasobów celem edukacji ekologicznej by zacząć lokalnie osiągać globalny efekt nienarażania przyszłych pokoleń na braki i degradację środowiska,
- wykorzystywanie praktycznych przykładów celem wspierania ochrony przyrody i bioróżnorodności,
- wykorzystywanie praktycznych przykładów celem łagodzenia zmian klimatu i adaptacji do nich,
d) zmiana podejścia do ekologii:
- kreatywne podejście do edukacji ekologicznej celem zwiększenia priorytetu ekologii w codziennym życiu,
- podejście jednostkowe – jedna uświadomiona osoba to krok do sukcesu, 
- myśl globalnie, działaj lokalnie - dla dobra naszego środowiska (Działaj lokalnie – miasto,  Działaj lokalnie - dom).
- podejście, że jakiekolwiek działania, nawet drobne, w przyszłości zaowocują. Być może jedna osoba rzeczywiście nie odmieni całego świata, ale trzeba pamiętać, że tych, którzy decydują się na ekologiczne rozwiązania, jest naprawdę dużo – nawet jeśli nie zauważa się ich w swoim otoczeniu.
</t>
    </r>
  </si>
  <si>
    <r>
      <t xml:space="preserve">Działanie dotyczy poprawy dostępności komunikacyjnej w mieście Łomża oraz wdrożenia działań informacyjno - edukacyjnych dotyczących zrównoważonej mobilności miejskiej. Składa się z dwóch poddziałań:
Rozbudowa Wyszyńskiego w Łomży celem utworzenia nowej linii autobusowej
Zrównoważona mobilność (Edukacja i kampania społeczna, mural antysmogowy)
Działanie, dzięki rozbudowie drogowej infrastruktury miejskiej oraz wdrożeniu elementów edukacyjnych wpłynie na poprawę płynności ruchu w mieście, bezpieczeństwo uczestników ruchu, poprawę mobilności w mieście, redukcję zanieczyszczeń (poziom emisji zanieczyszczeń powietrza i hałasu) i rozwój postaw ekologicznych, rozwój urbanistyczny i społeczny miasta oraz komfort życia mieszkańców, poprzez lepszy dostęp do transportu publicznego.
</t>
    </r>
    <r>
      <rPr>
        <b/>
        <sz val="9"/>
        <color theme="1"/>
        <rFont val="Calibri"/>
        <family val="2"/>
        <charset val="238"/>
        <scheme val="minor"/>
      </rPr>
      <t xml:space="preserve">
Logika interwencji, w tym związki przyczynowo-skutkowe: 
</t>
    </r>
    <r>
      <rPr>
        <sz val="9"/>
        <color theme="1"/>
        <rFont val="Calibri"/>
        <family val="2"/>
        <charset val="238"/>
        <scheme val="minor"/>
      </rPr>
      <t xml:space="preserve">W związku z potrzebą realizacji działania zaplanowano do realizacji rozbudowę  ul. Ks. Kard. Wyszyńskiego w Łomży celem utworzenia nowej linii autobusowej oraz realizację działań informacyjno-edukacyjnych z zakresu zrównoważonej mobilności miejskiej. Ogół zagadnień podejmowany jest w celu poprawy stanu środowiska (w szczególności  czystości powietrza) oraz zwiększenia dostępności komunikacyjnej i promocji ekologicznego transportu w mieście. Działania te są niezwykle ważnym elementem z zakresu ochrony środowiska oraz zmian klimatycznych:
- budują świadomość ekologiczną od najmłodszych lat
- zwiększają odpowiedzialność za zasoby naturalne
- wpływają na zmniejszenie obciążenia infrastruktury
- wpływają na ochronę zdrowia i środowiska
- angażują dzieci w działania na rzecz społeczności
Realizacja w/w działania niesie ogromny potencjał w zakresie społecznej integracji, ochrony środowiska i zrównoważonego rozwoju miasta. Może stać się katalizatorem pozytywnych zmian, zarówno na poziomie lokalnym, jak i regionalnym, promując nowoczesne, ekologiczne i efektywne rozwiązania transportowe. Realizacja w/w działania jest również niezbędna, aby sprostać wyzwaniom współczesnych miast, poprawić jakość życia mieszkańców i zmniejszyć negatywny wpływ transportu na środowisko.
</t>
    </r>
    <r>
      <rPr>
        <b/>
        <sz val="9"/>
        <color theme="1"/>
        <rFont val="Calibri"/>
        <family val="2"/>
        <charset val="238"/>
        <scheme val="minor"/>
      </rPr>
      <t xml:space="preserve">
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które: 
a) pozwolą zwiększyć świadomość ekologiczną w zakresie zrównoważonej mobilności miejskiej:
- warsztaty edukacyjne
- filmy edukacyjne dostosowane do wieku odbiorców
- konkurs na projekt oraz wykonanie muralu antysmogowego
</t>
    </r>
  </si>
  <si>
    <r>
      <t xml:space="preserve">Działanie dotyczy poprawy dostępności infrastruktury drogowej dla transportu zbiorowego i w sytuacjach kryzysowych w mieście, poprzez rozbudowę dróg tworzących wewnętrzną obwodnicę miasta  oraz rozbudowę  tras rowerowych w Łomży. Składa się z dwóch poddziałań:
Rozbudowa sieci tras rowerowych wraz z infrastrukturą w Łomży
Rozbudowa ul. Owocowej oraz ul. Talesa z Miletu w Łomży
Zapewnienie obwodnic i budowa ścieżek to kluczowy element sprawnego funkcjonowania systemu transportowego w mieście. Istotne jest inwestowanie w modernizację lub budowę nowych dróg, poprawę jakości powierzchni istniejących, synchronizacja różnych środków transportu, tworzenie obwodnic które w sytuacjach kryzysowych wyprowadzają ruch z miasta przy jednoczesnym pozytywnym wpływie na ochronę środowiska naturalnego.
Realizacja działania wpłynie na: poprawę płynności ruchu w mieście, bezpieczeństwo uczestników ruchu, redukcję zanieczyszczeń (poziom emisji zanieczyszczeń powietrza i hałasu), rozwój urbanistyczny i społeczny miasta oraz komfort życia mieszkańców, poprzez lepszy dostęp do transportu publicznego. 
</t>
    </r>
    <r>
      <rPr>
        <b/>
        <sz val="9"/>
        <color theme="1"/>
        <rFont val="Calibri"/>
        <family val="2"/>
        <charset val="238"/>
        <scheme val="minor"/>
      </rPr>
      <t xml:space="preserve">
Logika interwencji, w tym związki przyczynowo-skutkowe: 
</t>
    </r>
    <r>
      <rPr>
        <sz val="9"/>
        <color theme="1"/>
        <rFont val="Calibri"/>
        <family val="2"/>
        <charset val="238"/>
        <scheme val="minor"/>
      </rPr>
      <t xml:space="preserve">W związku z potrzebą realizacji działania  zaplanowano do realizacji rozbudowę dróg jako wewnętrznej obwodnicę miasta (ul. Owocowa i ul. Talesa z Miletu) oraz rozbudowę tras rowerowych w mieście. Ogół zagadnień podejmowany jest w celu poprawy stanu środowiska (w szczególności  czystości powietrza) oraz zwiększenia dostępności komunikacyjnej, głównie w sytuacjach kryzysowych w mieście. 
Wyposażenie miasta w odpowiednią infrastrukturę drogową oraz ścieżki rowerowe wpłynie na poprawę zarządzania miastem, umożliwiając szybsze reagowanie na sytuacje awaryjne i lepszą koordynację działań. Jest tym samym niezwykle ważnym elementem dla środowiska i klimatu ze względu na:
- zmniejszenie ilości emitowanych zanieczyszczeń powietrza
- zmniejszenie emisji hałasu
- promowanie zrównoważonego transportu
- poprawę zdrowia publicznego
- ochronę terenów zielonych
- zwiększenie bioróżnorodności
- edukację ekologiczną
Realizacja w/w działania niesie ogromny potencjał w zakresie społecznej integracji, ochrony środowiska i zrównoważonego rozwoju miasta. Może stać się katalizatorem pozytywnych zmian, zarówno na poziomie lokalnym, jak i regionalnym, promując nowoczesne, ekologiczne i efektywne rozwiązania transportowe. Realizacja w/w działania jest również niezbędna, aby sprostać wyzwaniom współczesnych miast, poprawić jakość życia mieszkańców i ich bezpieczeństwo w różnych sytuacjach oraz zmniejszyć negatywny wpływ transportu na środowisko.
</t>
    </r>
    <r>
      <rPr>
        <b/>
        <sz val="9"/>
        <color theme="1"/>
        <rFont val="Calibri"/>
        <family val="2"/>
        <charset val="238"/>
        <scheme val="minor"/>
      </rPr>
      <t xml:space="preserve">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a) rozbudowa ciągu drogowego, który stanie się wewnętrzną obwodnicą miasta i poprawi dostępność infrastruktury drogowej dla transportu zbiorowego w sytuacjach kryzysowych,
b) ciągłość ścieżek rowerowych – połączenie nowych ścieżek rowerowych z istniejącymi ścieżkami tworząc ich ciąg , również ze ścieżkami w sąsiadujących gminach.
</t>
    </r>
  </si>
  <si>
    <r>
      <t xml:space="preserve">Obejmuje realizację programu edukacyjnego z zakresu tematyki gospodarki odpadami. Działanie skierowane jest do seniorów, jako do grupy pomijanej w zakresie edukacji ekologicznej (zwykle takie działania kierowane są do dzieci i młodzieży), a to seniorzy mogą czuć się zagubieni/niedoinformowani w zakresie prawidłowej segregacji i selektywnego zbierania odpadów. Działania promuje inicjatywy mające skutecznie zmieniać postawy społeczne wobec odpadów i środowiska naturalnego, przyczyniając się do bardziej świadomego i odpowiedzialnego podejścia do tego problemu. 
</t>
    </r>
    <r>
      <rPr>
        <b/>
        <sz val="9"/>
        <color theme="1"/>
        <rFont val="Calibri"/>
        <family val="2"/>
        <charset val="238"/>
        <scheme val="minor"/>
      </rPr>
      <t xml:space="preserve">
Logika interwencji, w tym związki przyczynowo-skutkowe:</t>
    </r>
    <r>
      <rPr>
        <sz val="9"/>
        <color theme="1"/>
        <rFont val="Calibri"/>
        <family val="2"/>
        <charset val="238"/>
        <scheme val="minor"/>
      </rPr>
      <t xml:space="preserve">
 W związku z potrzebą realizacji działania zaplanowano do realizacji program edukacyjny z zakresu segregacji i gospodarki odpadami, który przyczyni się do zredukowania w/w problemu. Ogół zagadnień podejmowany jest w celu podniesienia poziomu segregacji odpadów oraz redukcji ilości wytwarzanych odpadów, co w konsekwencji wpłynie także na zwiększenie ilości odpadów poddawanych recyklingowi.
Edukacja w zakresie gospodarki odpadami jest niezwykle ważnym elementem przeciwdziałania zanieczyszczeniom środowiska naturalnego:
- buduje świadomość ekologiczną
- zwiększa odpowiedzialność za zasoby naturalne
- kształtuje dobre nawyki w codziennym życiu
- wpływa na zmniejszenie kosztów i obciążenia infrastruktury gospodarki odpadami
- wpływa na ochronę zdrowia i środowiska
Edukacja gospodarki odpadami może angażować seniorów w realne działania na rzecz ochrony środowiska, co buduje poczucie odpowiedzialności i przynależności do społeczności. Dodatkowo proces segregacji odpadów pomaga zminimalizować ilość śmieci trafiających na składowiska oraz ilość zanieczyszczeń. Umożliwia także unikanie zagrożeń dla zdrowia, takich jak m.in. rozwój chorób i infekcji czy wystąpienie awarii ekologicznych. Selektywna zbiórka odpadów jest tańsza (właściwa segregacja wiąże się z niższymi kosztami za ich wywóz) oraz sprzyja zwiększeniu ilości odzyskiwanych surowców wtórnych. Wspiera to proces tworzenia gospodarki o obiegu zamkniętym, gdzie odpady stają się źródłem surowców ponownie wykorzystywanych w produkcji. 
</t>
    </r>
    <r>
      <rPr>
        <b/>
        <sz val="9"/>
        <color theme="1"/>
        <rFont val="Calibri"/>
        <family val="2"/>
        <charset val="238"/>
        <scheme val="minor"/>
      </rPr>
      <t xml:space="preserve">
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które: 
a) pozwolą zwiększyć świadomość ekologiczną wśród seniorów jako grupy pomijanej w zakresie edukacji gospodarki odpadami: zajęcia warsztatowe 
b) zachęcą do postaw ekologicznych, zmiany zachowań oraz zwiększą priorytet ekologii: tworzenie nowych przedmiotów z materiałów wtórnych.
</t>
    </r>
  </si>
  <si>
    <t xml:space="preserve">Zakres szkoleń: 
- Planowanie przestrzeni, dobór roślinności i ich pielęgnacji  oraz utrzymania z uwzględnieniem zmian klimatu, ochrony bioróżnorodności,
- Szkolenia praktyczne  - cięcia drzew i krzewów: rodzaje prac na drzewach i w ich otoczeniu, wyraźnie oddzielając różne rodzaje cięć, wzmocnień mechanicznych oraz prac poprawiających bytowanie drzewa – pielęgnacyjnych. Poprawność wykonywania prac i ich znaczenie dla różnych kategorii drzew oraz cel stosowania. 
Liczba szkoleń - 1 szt.
Liczba osób biorących udział w szkoleniach -  6 osób
Osoby biorące udział w szkoleniach na co dzień zajmują się zielenią. Reprezentują Urząd Miejski w Łomży (Wydział Inwestycji, Rozwoju i Funduszy Zewnętrznych 1 os., Wydział Gospodarki Komunalnej i Ochrony Środowiska 2os.), Miejskie Przedsiębiorstwo Gospodarki Komunalnej i Mieszkaniowej Zakład Budżetowy w Łomży (Zakład Zieleni Miejskiej 2 os.), Zespół Szkół Weterynaryjnych i Ogólnokształcących w Łomży Kierunek kształcenia: Technik Architektury Krajobrazu 1 os.
</t>
  </si>
  <si>
    <t>Inwentaryzacja i Koncepcja ścieżek rowerowych z grudnia 2024r. Planowany termin ogłoszenia postępowania na opracowanie dokumentacji wraz z uzyskaniem pozwolenia na budowę/decyzji ZRID do 28.02.2025r. Podpisanie Umowy z Wykonanwcą do dnia 30.04.2025r. z termin realizacji do 31.12.2025r., Planowany termin uzyskania pozwolenia na budowę/decyzji ZRID do 31.12.2025r.</t>
  </si>
  <si>
    <t xml:space="preserve">Ochrona środowiska i klimatu poprzez inwestycje w budownictwo pasywne i edukację ekologiczną w zakresie efektywności energetycznej i OZE
</t>
  </si>
  <si>
    <t>Wzmocnienie mniejszości i grup w niekorzystnej sytuacji społecznej poprzez realizację działań integracyjnych; promowanie równości szans, wzajemnego szacunku, a także stworzenie wspólnego miejsca dla różnych grup w społeczności; dodatkowo wzrost kompetencji administracji samorządowej w tym obszarze</t>
  </si>
  <si>
    <t>Wzmocnienie mniejszości i grup w niekorzystnej sytuacji społecznej poprzez realizację działań integracyjnych; promowanie równości szans, wzajemnego szacunku, a także stworzenie wspólnego miejsca dla różnych grup w społecznośc; dodatkowo wzrost kompetencji administracji samorządowej w tym obszarze</t>
  </si>
  <si>
    <t>Analiza ryzyk</t>
  </si>
  <si>
    <t xml:space="preserve">obszaru realizacji – Miejski Obszar Funkcjonalny Miasta Łomży
celu – przewiduję osiągnięcie tych samych założeń tj. ochrona środowiska i klimatu
sektorowym – sektor usługowy obejmujący ochronę środowiska i klimatu
zakresu rzeczowego - działania dotyczą tej samej branży tj. edukacyjnej w zakresie ochrony środowiska i klimatu
problemowym – stan środowiska naturalnego i klimatu 
włączenia społecznego - uzgodnione i zaakceptowane przez Interesariuszy i Odbiorców ostatecznych
działań podstawowych społecznych: 3. Kształtowanie świadomości ekologicznej, w tym w zakresie efektywności energetycznej  (3.2. Edukacja ekologiczna, 3.3. Zakup i montaż stacji pomiaru jakości powietrza), 5. Zrównoważona mobilność miejska (5.2. Zrównoważona mobilność (edukacja i kampania społeczna, mural antysmogowy)), 7. Edukacja gospodarki odpadami
działań podstawowych inwestycyjnych: 1. Rozwój infrastruktury miejsc edukacji ekologicznej (1.1. EKOwieża – Centrum Edukacji Ekologicznej w Łomży, 1.2. Pracownia przyrodnicza w Dobrzyjałowie), 2. Zielone obszary miejskie (2.1. Zagospodarowanie terenów pomiędzy ul. Katyńską a Parkiem Jana Pawła II w Łomży, 2.2. Rewitalizacja Parku Ludowego w Łomży, 2.3. Zagospodarowanie terenów muszli koncertowej w Łomży, 2.4. Szkolenia w zakresie pielęgnacji zieleni w mieście), 3. Kształtowanie świadomości ekologicznej, w tym w zakresie efektywności energetycznej  (3.1. Promowanie budownictwa pasywnego - budowa sali sportowej przy Szkole Podstawowej nr 4 w Łomży), 5. Zrównoważona mobilność miejska (5.1. Rozbudowa ul. Wyszyńskiego w Łomży celem utworzenia nowej linii autobusowej – promocja transportu zbiorowego)
działań uzupełniających społecznych: nie dotyczy
działań uzupełniających inwestycyjnych: 1U. Budowa Centrum badawczo–dydaktycznego, 2U. Rewitalizacja Parku Jakuba Wagi, 3U. Termomodernizacja budynków użyteczności publicznej (3U.1. Termomodernizacja II i III Liceum Ogólnokształcącego w Łomży; 3U.2. Termomodernizacja Przedszkoli publicznych w Łomży nr 2, 10, 14, 15), 5U. Poprawa dostępności infrastruktury drogowej dla transportu zbiorowego i w sytuacjach kryzysowych (5U.1. Rozbudowa ul. Owocowej oraz ul. Talesa z Miletu w Łomży, 5U.2. Rozbudowa sieci tras rowerowych wraz z infrastrukturą w Łomży), 6U. Program rozwoju kanalizacji deszczowej
</t>
  </si>
  <si>
    <t xml:space="preserve">obszaru realizacji –Miejski Obszar Funkcjonalny Miasta Łomży
celu – przewiduję osiągnięcie tych samych założeń tj. ochrona środowiska i klimatu
sektorowym – sektor usługowy obejmujący ochronę środowiska i klimatu
zakresu rzeczowego - działania dotyczą tej samej branży tj. działań inwestycyjnych w zakresie ochrony środowiska oraz edukacyjnej w zakresie ochrony środowiska i klimatu
problemowym – stan środowiska naturalnego i klimatu 
włączenia społecznego - uzgodnione i zaakceptowane przez Interesariuszy i Odbiorców ostatecznych
działań podstawowych społecznych: 3. Kształtowanie świadomości ekologicznej, w tym w zakresie efektywności energetycznej  (3.2. Edukacja ekologiczna, 3.3. Zakup i montaż stacji pomiaru jakości powietrza), 5. Zrównoważona mobilność miejska (5.2. Zrównoważona mobilność (edukacja i kampania społeczna, mural antysmogowy)), 6. Edukacja gospodarki wodno-ściekowej , 7. Edukacja gospodarki odpadami, 2. Zielone obszary miejskie (2.4. Szkolenia w zakresie pielęgnacji zieleni w mieście)
działań podstawowych inwestycyjnych: 1. Rozwój infrastruktury miejsc edukacji ekologicznej (1.1. EKOwieża – Centrum Edukacji Ekologicznej w Łomży, 1.2. Pracownia przyrodnicza w Dobrzyjałowie), 2. Zielone obszary miejskie (2.1. Zagospodarowanie terenów pomiędzy ul. Katyńską a Parkiem Jana Pawła II w Łomży, 2.2. Rewitalizacja parku Ludowego w Łomży, 2.3. Zagospodarowanie terenów muszli koncertowej w Łomży), 3. Kształtowanie świadomości ekologicznej, w tym w zakresie efektywności energetycznej (3.1. Promowanie budownictwa pasywnego - budowa sali sportowej przy Szkole Podstawowej nr 4 w Łomży), 5. Zrównoważona mobilność miejska (5.1. Rozbudowa ul. Wyszyńskiego w Łomży celem utworzenia nowej linii autobusowej – promowanie transportu zbiorowego)
działań uzupełniających społecznych: nie dotyczy
działań uzupełniających inwestycyjnych: 2U. Rewitalizacja Parku Jakuba Wagi, 3U. Termomodernizacja budynków użyteczności publicznej (3U.1. Termomodernizacja II i III Liceum Ogólnokształcącego w  Łomży; 3U.2. Termomodernizacja Przedszkoli Publicznych w Łomży nr 2, 10, 14, 15), 5U. Poprawa dostępności infrastruktury drogowej dla transportu zbiorowego i w sytuacjach kryzysowych (5U.1. Rozbudowa ul. Owocowej oraz ul. Talesa z Miletu w Łomży, 5U.2. Rozbudowa sieci tras rowerowych wraz z infrastrukturą w Łomży), 6U. Program rozwoju kanalizacji deszczowej
</t>
  </si>
  <si>
    <t>Przedmiotem poddziałania jest stworzenie centrum edukacji ekologicznej w istniejącej wieży ciśnień położonej przy ul. Sikorskiego (DK 63) w Łomży. Obiekt znajduje się w gminnej ewidencji zabytków pod nr 133, jak również na terenie historycznego układu przestrzennego Łomży (układ przestrzenny uznano za zabytek urbanistyki decyzją Wojewódzkiego Konserwatora Zabytków w Białymstoku z dnia 15.01.1957r.). 
Wieża ciśnień, o ażurowej konstrukcji szkieletowej, wykonana w postaci 8 słupów żelbetowych stanowiących główny element konstrukcji ustawionych w pionie po obwodzie ośmiokąta zbieżnych ku górze, została zbudowana w 1954 roku i swoją funkcję pełniła do roku 1992. Obiekt o wysokości 35m góruje nad miastem, stanowi doskonały punkt widokowy. Wieża ciśnień jest jedną z najbardziej charakterystycznych budowli w Łomży, stanowi „symbol naszego miasta”, wpisuje się w historię Łomży przełomu wieków. Gdy powstała stała się symbolem odbudowy miasta po wojennej zawierusze i na kilkadziesiąt lat stanowiła podstawę do jego dalszego rozwoju. W czasie kiedy zmiany klimatyczne  zagrażają przyszłym pokoleniom, ma szansę  stać się symbolem powstrzymania negatywnych procesów ingerencji człowieka w środowisko naturalne. 
W wyniku realizacji projektu powstanie obiekt, który będzie wykorzystywany jako interdyscyplinarne miejsce edukacji ekologicznej mieszkańców. Prowadzone będą działania zgodnie z zasadą: Uczyć bawiąc, bawić ucząc. Poprzez naukę, zabawę, eksperymenty i doświadczenia zostaną wypracowywane postawy ekologiczne wśród mieszkańców, tak potrzebne w obliczu zmian klimatu. Obecne zmiany klimatyczne są odczuwane w każdym kraju na wszystkich kontynentach. Zakłócają one rozwój krajowych gospodarek oraz zagrażają życiu ludzkiemu i całym społeczeństwom. Już teraz przeciwdziałanie zmianom klimatycznym jest kosztowne, a w przyszłości będziemy wydawać jeszcze więcej. Działania z zakresu edukacji ekologicznej są niezmiernie ważne, stanowią pierwszy krok do powstrzymania negatywnych procesów w środowisku naturalnym. 
Utworzenie  Centrum Edukacji Ekologicznej, dzięki prowadzonej tam ekoedukacji, gwarantuje świadome działania społeczeństwa w kierunku ochrony środowiska naturalnego oraz przeciwdziałania zmianom klimatu. Bez społeczeństwa świadomego, przygotowanego, wyedukowanego nie uda się nic osiągnąć, bowiem nie ma zrównoważonego rozwoju bez zrównoważonego społeczeństwa.
Projekt swoim zakresem obejmuje m.in.:
- rozbudowę, przebudowę i wyposażenie wieży ciśnień, w wyniku której powstaną m.in. 2 punkty widokowe, 2 sale warsztatowe, pomieszcenia ekspozycyjne tematyczne, zaplecze techniczne, restauracja jako miejsce spotkań i integracji, strefy odpoczynku i rekreacji, winda,
- wykonanie infrastruktury technicznej i uzbrojenia terenu,
- wykonanie zagospodarowania terenu jako parku edukacyjnego, w tym zieleń, mała archtektura,
- zakup wyposażenia do prawidłowego funkcjonowania obiektu (m.in. meble, wyposażenie ekspozycyjne, wyposażenie do prowadzenia doświadczeń i eksperymentów, sprzęt multimedialny /ekrany dotykowe, modele mechaniczne, instalacje multimedialne/, sprzęt do obserwacji cennych przyrodniczo obszarów Natura 2000 oraz obszarów Łomżyńskiego Parku Krajobrazowego Doliny Narwi),
- zastosowanie elementów smart city tj. nowoczesnych rozwiązań które mogą pomóc w adaptacji miast do zmian klimatu  np. stacja pogodowa; system pomiaru jakości powietrza, 
- zastosowanie rozwiązań OZE (instalacja fotowoltaiczna, gruntowa pompa ciepła), 
- zastosowanie rozwiązań efektywnych energetycznie,
- zastosowanie uniwersalnego projektowania,
- zainstalowany zostanie system - pętla induktofoniczna "indukcyjna" tzn. system wspomagania odbioru dźwięku przez osoby niesłyszące używające aparatów słuchowych
- stworzone przestrzenie będą miały charakter immersyjny tj. znajdujące się tam technologie pozwolą na "zanurzenie" albo "pochłonięcie" korzystających przez rzeczywistość wirtualną.
W CEE będą odbywały się m.in.: 
a)w restauracji (infrastruktura pomocnicza)–miejsce spotkań i integracji (m.in. serwowanie ekologicznych produktów)
b)punkty widokowe–obserwacja cennych obszarów Natura 2000 i Łomżyńskiego Parku Krajobrazowego Doliny Narwi  
c)sale warsztatowe, pomieszczenia ekspozycyjne tematyczne, park edukacyjny - 
-tematyczne punkty edukacyjne z dedykowanymi zajęciami edukacyjnymi na bazie zabawy, doświadczeń, eksperymentów, warsztaty i zajęcia tematyczne w modułach m.in.: bioróżnorodność i jej ochrona, przyroda, usługi ekosystemowe, rozwiązania oparte na przyrodzie, łagodzenie zmian klimatu, adaptacja do zmian klimatu, lokalne zasoby i potencjały, zielono-niebieska infrastruktura, odnawialne źródła, obieg zamknięty, ekosystemy, woda, powietrze, energia, odpady, itp.
-zajęcia pozalekcyjne z myślą o rozwoju pasji młodych mieszkańców w celem samorealizacji, poszerzenia horyzontów, łączenia teorii z praktyką, odkrywania tajemnic przyrody na drodze eksperymentów. Zakres wiedzy i umiejętności obejmować będzie treści wykraczające i poszerzające podstawę programową z przyrody w szkole podstawowej dotyczące zjawisk i procesów zachodzących w przyrodzie oraz flory i fauny w otaczającym świecie 
-seminaria i prelekcje z zakresu edukacji ekologicznej
-spotkania z autorytetami w zakresie przeciwdziałania zmianom klimatycznym
-pogadanki, spotkania z ciekawymi ludźmi w zakresie ochrony przyrody i bioróżnorodności
-obserwacje, doświadczenia i eksperymenty
-wystawy, gazetki tematyczne, konkursy
-pokazy filmów, programów multimedialnych
-stosowane metody aktywizujące: burza mózgów, metaplan, drzewo decyzyjne
d)przestrzenie będą miały charakter immersyjny tj. znajdujące się tam technologie pozwolą na pochłonięcie korzystających przez rzeczywistość wirtualną</t>
  </si>
  <si>
    <t>Wzmocnienie mniejszości i grup w niekorzystnej sytuacji społecznej poprzez stworzenie przestrzeni do realizacji działań integracyjnych; promowanie równości szans, wzajemnego szacunku, a także stworzenie wspólnego miejsca dla różnych grup w społeczności</t>
  </si>
  <si>
    <t xml:space="preserve">Poddziałanie będzie realizowane w formie warsztatów. Warsztaty przewidziano dla ok. 1200 uczniów Szkół Podstawowych Miasta Łomża oraz Gminy Piątnica. Warsztaty odbywać się będą w grupach do 25 osób (dla każdej grupy 45 min). 
Uczestnicy na warsztatach dowiedzą się m.in. o:
- dobrych praktykach w zakresie ochrony powietrza i oszczędzania energii
- odnawialnych i nieodnawialnych źródłach energii
- sposobach ograniczania niskiej emisji z gospodarstw domowych
- sposobach ograniczania niskiej emisji z gospodarstw domowych
- zagrają w grę planszową dotyczącą oze i ochrony powietrza (starsi uczniowie)/ułożą puzzle dotyczące oze i ochrony powietrza ( młodsi uczniowie).
Dla każdego uczestnika warsztatów przewidziany jest upominek np. w postaci  Ekogry. 
EKO Piknik (stanowisko eksperckie – ochrona powietrza) (grupa wiekowa 6+)
Na stanowisku uczestnicy dowiedzą się: czym jest smog, jak badać czystość powietrza, czym jest skala porostowa, czym są odnawialne źródła energii (OZE) i dlaczego wspomagają ochronę powietrza, z jakich powodów warto stosować OZE zamiast tradycyjnych źródeł energii, jak palenie węglem wpływa na zanieczyszczenie powietrza, jak oddychanie zanieczyszczonym powietrzem oddziałuje na układ oddechowy.
</t>
  </si>
  <si>
    <r>
      <rPr>
        <b/>
        <sz val="8"/>
        <rFont val="Calibri"/>
        <family val="2"/>
        <charset val="238"/>
        <scheme val="minor"/>
      </rPr>
      <t xml:space="preserve">0 pkt </t>
    </r>
    <r>
      <rPr>
        <sz val="8"/>
        <rFont val="Calibri"/>
        <family val="2"/>
        <charset val="238"/>
        <scheme val="minor"/>
      </rPr>
      <t xml:space="preserve">- nie zaplanowano zlecenia wykonania  dokumentacji projektowej
</t>
    </r>
    <r>
      <rPr>
        <b/>
        <sz val="8"/>
        <rFont val="Calibri"/>
        <family val="2"/>
        <charset val="238"/>
        <scheme val="minor"/>
      </rPr>
      <t>1 pkt</t>
    </r>
    <r>
      <rPr>
        <sz val="8"/>
        <rFont val="Calibri"/>
        <family val="2"/>
        <charset val="238"/>
        <scheme val="minor"/>
      </rPr>
      <t xml:space="preserve"> - zaplanowano zdlecenie dokumentacji projektowej
</t>
    </r>
    <r>
      <rPr>
        <b/>
        <sz val="8"/>
        <rFont val="Calibri"/>
        <family val="2"/>
        <charset val="238"/>
        <scheme val="minor"/>
      </rPr>
      <t>2 pkt</t>
    </r>
    <r>
      <rPr>
        <sz val="8"/>
        <rFont val="Calibri"/>
        <family val="2"/>
        <charset val="238"/>
        <scheme val="minor"/>
      </rPr>
      <t xml:space="preserve"> - dokumentacja projektowa w przygotowaniu
</t>
    </r>
    <r>
      <rPr>
        <b/>
        <sz val="8"/>
        <rFont val="Calibri"/>
        <family val="2"/>
        <charset val="238"/>
        <scheme val="minor"/>
      </rPr>
      <t>3 pkt</t>
    </r>
    <r>
      <rPr>
        <sz val="8"/>
        <rFont val="Calibri"/>
        <family val="2"/>
        <charset val="238"/>
        <scheme val="minor"/>
      </rPr>
      <t xml:space="preserve"> - jest dokumentacja projektowa; dokumentacja projektowa niewymagana</t>
    </r>
  </si>
  <si>
    <t>0-11 pkt - niski poziom wykonalności
12 pkt i więcej - wysoki poziom wykonalności</t>
  </si>
  <si>
    <t>Analiza rynku na podstawie: cen ze stron internetowych potencjalnych Wykonawców oraz ofert cenowych od potencjalnych wykonawców - w dniu 26.11.2024r. wysłano drogą mailową zapytanie ofertowe, w dniu 04.12.2024 r. wpłynęła oferta cenowa na kwotę 276.258,00zł brutto</t>
  </si>
  <si>
    <t xml:space="preserve">Umowa nr WIR.272.2.14.2024 z dn. 25.10.2024 r. na opracowanie dokumentacji projektowej wraz z uzyskaniem pozwolenia na budowę z terminem realizacji do 25.05.2025 r. (7 miesięcy od dn. podpisania umowy); koncepcja z 16.12.2024 r., Planowany termin uzyskania pozwolenia na budowę do dnia 25.05.2025r. </t>
  </si>
  <si>
    <t xml:space="preserve">Umowa nr WIR.272.2.15.2024 z dn. 25.10.2024r. na opracowanie dokumentacji projektowej wraz z uzyskaniem pozwolenia na budowę  z terminem realizacji do 25.05.2025r. (7 miesięcy od dn. podpisania umowy); koncepcja z 16.12.2024r., Planowany termin uzyskania pozwolenia na budowę do dnia 25.05.2025r. </t>
  </si>
  <si>
    <r>
      <t>Przedmiotem poddziałania jest przeprowadzenie szkoleń dla pracowników Urzędu Miejskiego w Łomży z zakresu obsługi klientów ze szczególnymi potrzebami/z niepełnosprawnościami oraz szkoleń dotyczących tworzenia pism urzędowych prostym językiem. Ma to zapewnić wzrost kompetencji pracowników samorządowych oraz wspierać rozwój instytucjonalny miasta, ukierunkowując go na działania na rzecz mniejszości i osób zagrożonych wykluczeniem</t>
    </r>
    <r>
      <rPr>
        <sz val="11"/>
        <rFont val="Calibri"/>
        <family val="2"/>
        <charset val="238"/>
        <scheme val="minor"/>
      </rPr>
      <t xml:space="preserve">
- szkoleniu dot. obsługi klientów z niepełnosprawnością/ze szczególnymi potrzebami – 60 osób</t>
    </r>
    <r>
      <rPr>
        <sz val="11"/>
        <color theme="1"/>
        <rFont val="Calibri"/>
        <family val="2"/>
        <charset val="238"/>
        <scheme val="minor"/>
      </rPr>
      <t xml:space="preserve">
- szkoleniu dot. tworzenia pism urzędowych prostym językiem – </t>
    </r>
    <r>
      <rPr>
        <sz val="11"/>
        <rFont val="Calibri"/>
        <family val="2"/>
        <charset val="238"/>
        <scheme val="minor"/>
      </rPr>
      <t xml:space="preserve">78 osób
</t>
    </r>
  </si>
  <si>
    <t>Umowa nr WIR.272.2.13.2024 z dn. 24.10.2024 r. na opracowanie dokumentacji projektowej wraz z uzyskaniem pozwolenia na budowę  z terminem realizacji do 24.11.2025 r. (13 miesięcy od zawarcia umowy); koncepcja z dnia 07.01.2025r.</t>
  </si>
  <si>
    <t>Umowa nr WIR.272.2.15.2024 z dn. 25.10.2024r. na opracowanie dokumentacji projektowej wraz z uzyskaniem pozwolenia na budowę  z terminem realizacji do 25.05.2025r. (7 miesięcy od dn. podpisania umowy); koncepcja z 16.12.2024r.</t>
  </si>
  <si>
    <t>Analiza rynku na podstawie zebranych ofert cenowych od potencjalnych wykonawców: 
- Szkolenie dot. obsługi klientów z niepełnosprawnością/ze szczególnymi potrzebami - w dniu 12.12.2024r. wysłano drogą mailową zapytania ofertowe do trzech potencjalnych wykonawców. W dniu 12.12.2024 r. wpłynęła jedna oferta cenowa dot. Szkolenia stacjonarnego w UM - 9.500,00zł netto (11.685,00zł brutto)
- Szkolenie dot. tworzenia pism urzędowych prostym językiem - w dniu 12.12.2024r. wysłano drogą mailową zapytania ofertowe do czterech potencjalnych wykonawców, wpłynęły cztery oferty cenowe. Wybrano najkorzystniejszą z dnia 12.12.2024 r. 3-dniowego szkolenia (60.000,00zł brutto)</t>
  </si>
  <si>
    <t xml:space="preserve">Budowa boiska z przestrzenią integracyjną przy Szkole Podstawowej nr 9 – stworzenie przyjaznej i bezpiecznej przestrzeni miejskiej na terenie Szkoły Podstawowej nr 9 w Łomży, służącej integracji i wspólnym działaniom dotyczącym włączenia społecznego.
Poddziałanie swoim zakresem obejmuje wykonanie:
- boiska piłkarskiego z nawierzchnią z syntetycznej trawy tkanej, o wymiarach 115m x 74m, oświetlenia boiska, drenażu i kanalizacji deszczowej, panelowego ogrodzenia boiska, wraz z piłkochwytami, kontenerowego budynku zaplecza szatniowego, (obejmujący 4 szatnie z węzłami sanitarnymi, pokój trenera wraz z węzłem sanitarnym, magazyn sprzętu sportowego, pomieszczenie pielęgniarki, pomieszczenie gospodarcze, pokój sędziów z węzłem sanitarnym), chodniki, dojścia utwardzone, wyposażenie sportowe;
- dodatkowej strefy sportów zespołowych w tym boiska do siatkówki i koszykówki z regulowaną wysokością koszy i siatek, co umożliwi udział w rozgrywkach osób poruszających się na wózkach (nawierzchnia elastyczna, antypoślizgowa i amortyzująca upadki, zapewniająca bezpieczeństwo wszystkim użytkownikom);
- strefy bocci (wydzielone boisko do gry w boccię o wymiarach 12,5 m x 6 m; gładka, twarda nawierzchnia, dostosowana do precyzyjnego toczenia kul, wyposażenie obejmujące zestaw kul (w tym wersje lekkie), rampy wyrzutowe dla osób z ograniczeniami ruchowymi oraz tablicę wyników z dużą czcionką i opcją audio);
- strefa ćwiczeń indywidualnych (urządzenia fitness przystosowane do osób z ograniczoną mobilnością, takie jak rowerki ręczne i wyciągi na niskiej wysokości); otwarta ścieżka sensoryczna, zawierająca różnorodne nawierzchnie (bruk ceglany, nawierzchnia żwirowa, bruk drewniany i kamień polny).
Boisko będzie zlokalizowane w sąsiedztwie hali sportowej im. Olimpijczyków Polskich, której imię nadano po inauguracji w Łomży Ogólnopolskich Dni Olimpijczyka w 1998 r. Corocznie w hali odbywają się miejskie obchody Dni Olimpijczyka. W wydarzeniach sportowych realizowanych w hali czuć ducha olimpijskiego pokoju, gdzie sport to nie tylko rywalizacja, ale także jedność i pokój w społeczeństwie. Jest to symboliczne przesłanie, które towarzyszy Olimpiadom. Stworzenie boiska z przestrzenią dedykowaną osobom ze specjalnymi potrzebami doskonale wpisuje się w sąsiedztwo hali Olimpijczyków Polskich, tworząc kompleks obiektów dający szansę na spotkanie, rywalizację, współpracę, gdzie różnice sprawnościowe, ideologiczne czy religijne ustępują miejsca wspólnej pasji.
</t>
  </si>
  <si>
    <t xml:space="preserve">Przedmiotem poddziałania jest rozbudowa Szkoły Podstawowej nr 4  o budynek pasywny - salę gimnastyczną wraz z pomieszczeniami towarzyszącymi na działce nr ew. 10668 przy ul. Kierzkowej 7 w Łomży. Działka zlokalizowana jest w zabytkowym układzie urbanistycznym Łomży (decyzja o wpisie do rejestru nr 80 z dn. 15 stycznia 1957 r.). W projekcie budowy sali uwzględniono zastosowanie rozwiązań i materiałów zapewniających energooszczędność eksploatacyjną obiektu, minimalizację bieżących kosztów utrzymania obiektu tj. wentylację z rekuperacją, wentylację wyposażoną w regulację temperatury, urządzenia do sterowania temperaturą, instalację fotowoltaiczną, gruntową pompę ciepła, ciepły montaż stolarki. Przy projektowaniu obiektu zastosowana zostanie zasada uniwersalnego projektowania. Budynek sali gimnastycznej będzie przeznaczony do prowadzenia zajęć wychowania fizycznego uczniów Szkoły Podstawowej oraz zajęć pozalekcyjnych. Budynek sali pozbawiony będzie barier architektonicznych oraz wyposażony w udogodnienia umożliwiające funkcjonowanie osobom z niepełnosprawnościami (winda i toalety dostosowane dla osób z niepełnosprawnościami, wszystkie wyjścia i wejścia do budynku są dostępne dla osób z niepełnosprawnościami, wycieraczki wbudowane w warstwy posadzkowe nie utrudniają ruchu, wszystkie drzwi wewnętrzne posiadają szerokość większą lub równą 90 cm). Budynek będzie dwukondygnacyjny na planie zbliżonym do prostokąta. Dach płaski.
Budynek sali gimnastycznej będzie przeznaczony do prowadzenia zajęć wychowania fizycznego uczniów Szkoły Podstawowej, zajęć pozalekcyjnych lub dla grup zorganizowanych. Budynek sali sportowej będzie charakteryzować się wysoką energooszczędnością – budynek pasywny.
Parametry funkcjonalno-użytkowe obiektu:
1. Budynek hali sportowej z łącznikiem łączącym z budynkiem szkoły podstawowej.
2. Boiska wielofunkcyjne w hali sportowej o minimalnych wymiarach 20m x 40m z możliwością podziału kurtynami na trzy sektory (boisko do piłki ręcznej, boisko do piłki siatkowej, boisko do futsalu, boisko do koszykówki).
3. Widownia z trybunami składanymi do maksymalnie 220 osób. Szerokość przejść na widowni będzie odpowiadać zasadom ewakuacji z każdego sektora. Dla osób z niepełnosprawnościami przewidziane są miejsca w poziomie posadzki boiska z zapleczem sanitarnym dla nich dostosowanym.
4. Przy dłuższym boku boiska ulokowana zostanie dwupoziomowa trybuna. W dolnej części znajdzie się na niej miejsce dla 44 a w górnej dla 176 osób.
5. W bloku przy sali zlokalizowane zostaną szatnie z zespołem sanitarnym, pokoje nauczycielskie, gabinet medyczny, pokój sędziów, magazyny oraz strefa wejściowa z portiernią a na piętrze sale wielofunkcyjne oraz główny blok sanitariatów. W budynku przewidziano toalety oraz szatnie dla osób z niepełnosprawnościami. Lokalizacja części miejsc widowni na poziomie parteru oraz posadowienie sali na jednym poziomie umożliwia równoprawne korzystanie z obiektu osobą z niepełnosprawnościami.
Powierzchnia zabudowy: 3 724 m²
Powierzchnia użytkowa: 1 720 m 2
Zagospodarowanie terenu obejmujące działkę nr 10668 tj: W ramach zagospodarowania terenu przedmiotowej inwestycji planuje się:
− budowę hali sportowej wraz z zapleczem w miejscu istniejącego orlika,
− budowę drogi dojazdowej z miejscami parkingowymi jako dowiązanie do istniejącego układu parkingu,
− budowa nowej wiaty śmietnikowej,
− budowa oświetlenia nowej drogi dojazdowej oraz ścieżek,
− budowa odwodnienia nowej drogi dojazdowe
</t>
  </si>
  <si>
    <r>
      <t xml:space="preserve">Obejmuje realizację programu edukacyjnego z zakresu tematyki gospodarki odpadami. </t>
    </r>
    <r>
      <rPr>
        <sz val="11"/>
        <color theme="1"/>
        <rFont val="Calibri"/>
        <family val="2"/>
        <charset val="238"/>
        <scheme val="minor"/>
      </rPr>
      <t xml:space="preserve">Działanie skierowane jest do seniorów, jako do grupy pomijanej w zakresie edukacji ekologicznej (zwykle takie działania kierowane są do dzieci i młodzieży), a to seniorzy mogą czuć się zagubieni/niedoinformowani w zakresie prawidłowej segregacji i selektywnego zbierania odpadów. Działania promuje inicjatywy mające skutecznie zmieniać postawy społeczne wobec odpadów i środowiska naturalnego, przyczyniając się do bardziej świadomego i odpowiedzialnego podejścia do tego problemu. 
Szczegółowy zakres działania: 
Edukacja gospodarki odpadami prowadzona będzie w formie warsztatów dla łomżyńskich seniorów, podczas których będą mogli zdobyć praktyczne umiejętności domowych sposobów ograniczania ilości generowanych śmieci. Warsztaty przewidziane są dla grupy ok. 110 seniorów w łomżyńskich Klubach seniora oraz w Domu seniora. 
1. Zakres warsztatów (co najmniej 5 dni warsztatów):
-Segregacja odpadów w praktyce: Jak robić to skutecznie? Warsztat skoncentrowany na zasadach poprawnej segregacji odpadów, rozpoznawaniu symboli na opakowaniach i unikaniu najczęstszych błędów. 
-Drugie życie odpadów: Upcykling i kreatywne wykorzystanie materiałów. Zajęcia warsztatowe promujące twórcze podejście do odpadów poprzez tworzenie nowych przedmiotów z materiałów wtórnych.
-Kompostowanie od A do Z: Ekologiczne zarządzanie bioodpadami-Warsztat uczący, jak rozpocząć kompostowanie w domu, jakie materiały nadają się do kompostu i jakie korzyści płyną z jego stosowania.
-Zero waste w codziennym życiu: Jak ograniczyć ilość odpadów? Sesja poświęcona wprowadzaniu zasad życia zgodnego z ideą "zero waste" w kuchni, łazience i na zakupach.
-Odpady elektroniczne: Co zrobić ze starym sprzętem? Edukacyjny warsztat na temat recyklingu elektroodpadów, punktów zbiórki i wpływu odpadów elektronicznych na środowisko.
2. Formuła realizacji każdego z warsztatów (teoria, prezentacja wraz z omówieniem, pogadanka, burza mózgów wraz z uczestnikami; praca twórcza - nawiązująca do tematu warsztatów m.in.: każdy uczestnik wykona ozdoby do domu czy ekologiczne środki czystości).
Dla uczestników warsztatów zapewniony będzie poczęstunek.
</t>
    </r>
  </si>
  <si>
    <t xml:space="preserve">Analiza rynku na podstawie zebranych ofert cenowych od potencjalnych wykonawców.
W dniu 27.11.2024r. wysłano drogą mailową trzy zapytania ofertowe, w odpowiedzi w dniu 28.11.2024r. wpłynęła jedna oferta cenowa (50.000,00zł brutto). </t>
  </si>
  <si>
    <t xml:space="preserve">wzrost poziomu segregacji odpadów; zwiększenie ilości odpadów poddawanych recyklingowi; redukcja ilości odpadów; zwiększenie świadomości ekologicznej; wzrost zaangażowania społecznego; zwiększenie bezpieczeństwa zdrowotnego i jakości gleb i wód
</t>
  </si>
  <si>
    <t xml:space="preserve">Budowa boiska przy ZSTiO nr 4 na działkach o nr 10764/6 i 10767/5 Teren nie jest objęty Miejscowym Planem Zagospodarowania Przestrzennego.Działka zlokalizowana jest w zabytkowym układzie urbanistycznym Łomży (decyzja o wpisie do rejestru nr 80 z dn. 15 stycznia 1957 r.).
Poddziałanie obejmuje budowę boiska wielofunkcyjnego wraz z infrastrukturą techniczną i zagospodarowaniem terenu – stworzenie przyjaznej i bezpiecznej przestrzeni miejskiej, służącej integracji i wspólnym działaniom dotyczącym włączenia społecznego. Przedmiotem poddziałania jest  boisko wielofunkcyjne, bieżnia okólna i prosta 4-torowa, trybuna systemowa, boisko do tenisa, skocznia do skoku w dal, rzutnia do pchnięcia kulą, ogrodzenie, oświetlenie, odwodnienie boiska.
Po zakończeniu realizacji poddziałań inwestycyjnych, na powstałych obiektach sportowych, będzie cyklicznie organizowany Festiwal Integracji (wydarzenie aktywizacyjne skierowane do depolaryzowanych grup społecznych).
</t>
  </si>
  <si>
    <r>
      <t xml:space="preserve">Obejmuje realizację poddziałań z zakresu tworzenia przestrzeni do integracji społecznej. Działanie promuje włączenie społeczne grup znajdujących się w niekorzystnej sytuacji ze względu na ich tożsamość. Zaplanowano wielowymiarowe/wieloaspektowe podejście do zdiagnozowanych problemów, w celu pełnego zaspokojenia potrzeb integracyjnych – zarówno pod kątem zapewnienia dostępnej przestrzeni infrastrukturalnej oraz realizacji działań aktywizujących.
</t>
    </r>
    <r>
      <rPr>
        <b/>
        <sz val="9"/>
        <color theme="1"/>
        <rFont val="Calibri"/>
        <family val="2"/>
        <charset val="238"/>
        <scheme val="minor"/>
      </rPr>
      <t xml:space="preserve">
Logika interwencji, w tym związki przyczynowo-skutkowe: </t>
    </r>
    <r>
      <rPr>
        <sz val="9"/>
        <color theme="1"/>
        <rFont val="Calibri"/>
        <family val="2"/>
        <charset val="238"/>
        <scheme val="minor"/>
      </rPr>
      <t xml:space="preserve">
W związku z potrzebą realizacji działania zaplanowano do realizacji poddziałania inwestycyjne z zakresu stworzenia przyjaznej przestrzeni miejskiej, sprzyjającej integracji – boiska przy Szkole Podstawowej nr 1 w Łomży i przy ZSTiO nr 4. Po zakończeniu realizacji poddziałań, na powstałych obiektach sportowych, będzie organizowany Festiwal Integracji (wydarzenie aktywizacyjne skierowane do depolaryzowanych grup społecznych). Ogół zagadnień podejmowany jest w celu budowania mostów pomiędzy tymi, którzy doświadczają marginalizacji, dyskryminacji lub wykluczenia oraz resztą społeczeństwa. Są to działania kluczowe dla budowania bardziej zrównoważonej przyszłości miast. 
Poprawa sytuacji osób zagrożonych wykluczeniem społecznym to ważne wyzwanie samorządu i całej społeczności lokalnej, które wymaga holistycznego podejścia i współpracy wielu grup interesariuszy. Ważne jest więc skupienie się na wszystkich rodzajach działań oraz zaangażowanie nie tylko jednostek/wydziałów miejskich odpowiedzialnych za sprawy społeczne, ale także interesariuszy zewnętrznych tj. NGO’s, rad społecznych itp., które w swoich zasobach mają osoby z grup defaworyzowanych. Kluczowe jest aby takie grupy mogły pozostać w jak największym stopniu pełnoprawnymi uczestnikami życia społeczno- ekonomicznego społeczności lokalnej. Do tego potrzebują odpowiedniej infrastruktury, dostępnej przestrzeni.
Działania aktywizacyjne i integracyjne sprzyjają swobodnej wymianie poglądów, pomysłów oraz wzmacniają poczucie przynależności do danej społeczności, sprzyjają budowaniu tożsamości grupowej.
Integracja społeczna i włączenie społeczne jest niezwykle istotnym elementem, bowiem minimalizuje nierówności, eliminuje stereotypy czy przejawy dyskryminacji społecznej – włączając jednostkę w życie społeczności lokalnej – rozwija i umacnia dobrostan wszystkich mieszkańców. 
Istotna jest także współpraca między sektorami, takimi jak ochrona zdrowia, pomoc społeczna, zatrudnienie, sport, migracje. Integracja może pomóc osobom wykluczonym społecznie w łatwiejszym dostępie do potrzebnego wsparcia. Zaplanowane poddziałania, poprzez przeciwdziałanie izolacji oraz promowanie współpracy mogą pomóc w zapobieganiu wykluczeniu społecznemu.
</t>
    </r>
    <r>
      <rPr>
        <b/>
        <sz val="9"/>
        <color theme="1"/>
        <rFont val="Calibri"/>
        <family val="2"/>
        <charset val="238"/>
        <scheme val="minor"/>
      </rPr>
      <t xml:space="preserve">
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które: 
a) pozwolą zwiększyć aktywność grup defaworyzowanych: Festiwal Integracji
b) promują tworzenie dostępnych przestrzeni miejskich: uwzględnianie przy projektowaniu inwestycji przestrzeni integracyjnych
</t>
    </r>
  </si>
  <si>
    <t xml:space="preserve">Umowa nr WIR.272.2.14.2024 z dn. 25.10.2024 r. na opracowanie dokumentacji projektowej wraz z uzyskaniem pozwolenia na budowę z terminem realizacji do 25.05.2025 r. (7 miesięcy od dn. podpisania umowy); koncepcja z 16.12.2024 r. </t>
  </si>
  <si>
    <t xml:space="preserve">obszaru realizacji –Miejski Obszar Funkcjonalny Miasta Łomży
celu – przewiduje osiągnięcie tych samych założeń tj. wzmocnienie systemów społecznych
sektorowym – sektor usługowy obejmujący systemy społeczne 
zakresu rzeczowego - działania dotyczą tej samej branży tj. integracji społecznej, wykluczenia społecznego i tworzenia przyjaznych przestrzeni miejskich
problemowym – wykluczenia społecznego 
włączenia społecznego - uzgodnione i zaakceptowane przez Interesariuszy i Odbiorców ostatecznych
działań podstawowych społecznych: 8. Działania w zakresie obrony cywilnej, 4. Integracja społeczna (4.2. Festiwal Integracji, 4.3. Szkolenia dotyczące obsługi klientów ze szczególnymi potrzebami)
działań podstawowych inwestycyjnych: 1. Rozwój infrastruktury miejsc edukacji ekologicznej (1.1. Ekowieża – Centrum Edukacji Ekologicznej w Łomży); 2. Zielone obszary miejskie (2.1. Zagospodarowanie terenów pomiędzy ul. Katyńską a Parkiem Jana Pawła II w Łomży; 2.2. Rewitalizacja Parku Ludowego w Łomży; 2.3. Zagospodarowanie terenów muszli koncertowej w Łomży); 4. Integracja społeczna (4.1. Budowa boiska z przestrzenią integracyjną przy Szkole Podstawowej nr 9 w Łomży)
działań uzupełniających społecznych: nie dotyczy
działań uzupełniających inwestycyjnych: 2U. Rewitalizacja Parku Jakuba Wagi
</t>
  </si>
  <si>
    <r>
      <t xml:space="preserve">Obejmuje kompleksowe przygotowanie społeczeństwa przy pomocy programu szkoleniowego w zakresie obrony cywilnej (teoretycznego oraz praktycznego) do reagowania na różnorodne zagrożenia, w tym zagrożenia militarne, katastrofy przemysłowe, naturalne oraz inne sytuacje kryzysowe. Program szkoleniowy skierowany jest do uczniów klas mundurowych ZSEiO nr 6, kadry dydaktycznej i pracowników administracji Urzędu Miejskiego i jednostek podległych Miasta Łomża oraz Urzędu Gminy Piątnica i jednostek podległych Gminy Piątnica.
</t>
    </r>
    <r>
      <rPr>
        <b/>
        <sz val="9"/>
        <color theme="1"/>
        <rFont val="Calibri"/>
        <family val="2"/>
        <charset val="238"/>
        <scheme val="minor"/>
      </rPr>
      <t xml:space="preserve">
Logika interwencji, w tym związki przyczynowo-skutkowe:
</t>
    </r>
    <r>
      <rPr>
        <sz val="9"/>
        <color theme="1"/>
        <rFont val="Calibri"/>
        <family val="2"/>
        <charset val="238"/>
        <scheme val="minor"/>
      </rPr>
      <t xml:space="preserve">W związku z potrzebą realizacji działania zaplanowano do realizacji programu szkoleniowego z zakresu obrony cywilnej. Ogół zagadnień podejmowany jest w celu przygotowania społeczeństwa w przypadku wystąpienia zagrożeń związanych z ludzka działalnością oraz zjawiskami naturalnymi. Szkolenia z zakresu obrony cywilnej przyczyniają się do wielu pozytywnych zmian na poziomie indywidualnym, społecznym i państwowym. Oto najważniejsze obszary, w których odgrywają kluczową rolę:
- podniesienie poziomu bezpieczeństwa ludności
- zwiększenie świadomości zagrożeń
- rozwój umiejętności praktycznych
- wzmocnienie odporności społecznej
- redukcja liczby ofiar
- tworzenie sieci współpracy między samorządami
Szkolenia z zakresu obrony cywilnej przyczyniają się do zwiększenia bezpieczeństwa, zmniejszenia strat, rozwoju umiejętności praktycznych oraz integracji społecznej. Stanowią fundament budowy społeczeństwa odpornego na różnorodne zagrożenia, zdolnego do samodzielnego działania w trudnych sytuacjach i efektywnej współpracy z instytucjami państwowymi.
</t>
    </r>
    <r>
      <rPr>
        <b/>
        <sz val="9"/>
        <color theme="1"/>
        <rFont val="Calibri"/>
        <family val="2"/>
        <charset val="238"/>
        <scheme val="minor"/>
      </rPr>
      <t xml:space="preserve">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które: 
a) Kompleksowe szkolenia obejmujące teoretyczne i praktyczne podejście: 
- szkolenia w formie wykładów oraz ćwiczeń
b) Angażowanie różnych grup społecznych np.:
- zaangażowana  młodzież zdobywa podstawową wiedzę i umiejętności, co pomaga w budowaniu    długoterminowej odporności społeczności
</t>
    </r>
  </si>
  <si>
    <r>
      <t xml:space="preserve">Obejmuje opracowanie programu rozwoju kanalizacji deszczowej w mieście Łomża. Realizacja działania przyczyni się poprawy jakości życia mieszkańców, zmniejszenia ryzyka podtopień oraz adaptacji miasta do zmieniających się warunków klimatycznych. Efektywny system kanalizacji deszczowej może również wpłynąć na lepsze gospodarowanie wodami opadowymi i zwiększenie odporności miasta na ekstremalne zjawiska atmosferyczne. 
</t>
    </r>
    <r>
      <rPr>
        <b/>
        <sz val="9"/>
        <color theme="1"/>
        <rFont val="Calibri"/>
        <family val="2"/>
        <charset val="238"/>
        <scheme val="minor"/>
      </rPr>
      <t xml:space="preserve">
Logika interwencji, w tym związki przyczynowo-skutkowe: </t>
    </r>
    <r>
      <rPr>
        <sz val="9"/>
        <color theme="1"/>
        <rFont val="Calibri"/>
        <family val="2"/>
        <charset val="238"/>
        <scheme val="minor"/>
      </rPr>
      <t xml:space="preserve">
W związku z potrzebą realizacji działania zaplanowano do realizacji opracowanie programu rozwoju kanalizacji deszczowej. Ogół zagadnień podejmowany jest w celu opracowania aktualnych wytycznych rozwojowych w zakresie zagospodarowania wód deszczowych dla terenu miasta Łomża, niezbędnych do zabezpieczenia przed skutkami intensywnych opadów deszczu, planowania prac urbanistycznych i inwestycyjnych, na bazie istniejącej i przewidzianej do realizacji infrastruktury technicznej oraz poprawa systemu gospodarowania wodami opadowymi w mieście, a w szczególności: 
1) poprawa stopnia zbierania i retencjonowania wód opadowych w mieście;  
2) niwelowanie zagrożenia zalaniem i podtopieniami ulic, placów i budynków; 
3) uodpornienie zabudowy miasta i infrastruktury na zmiany klimatu polegające na występowaniu deszczy nawalnych oraz okresów suszy; 
4) poprawa funkcjonowania i stanu środowiskowego odbiorników
</t>
    </r>
    <r>
      <rPr>
        <b/>
        <sz val="9"/>
        <color theme="1"/>
        <rFont val="Calibri"/>
        <family val="2"/>
        <charset val="238"/>
        <scheme val="minor"/>
      </rPr>
      <t xml:space="preserve">
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a) Planowanie w oparciu o dane hydrologiczne - dokładna analiza hydrologiczna
b) Stosowanie błękitno-zielonej infrastruktury np. ogrody deszczowe i zielone dachy, nawierzchnie przepuszczalne
c) Wykorzystanie nowoczesnych technologii np. systemu GIS
</t>
    </r>
  </si>
  <si>
    <t>zwiększenie kompetencji administracji publicznej w zakresie pielęgnacji zieleni miejskiej; wzrost wiedzy i świadomości dot. ochrony przyrody i różnorodności biologicznej; poprawa funkcjonalności infrastruktury publicznej oraz jej estetyki</t>
  </si>
  <si>
    <t>Cel Strategi Rozwoju Gminy Piątnica na lata 2021-2030 - Uchwała Nr 257/XL/2022 Rady Gminy Piątnica z dnia 22 marca 2022r.
https://prawomiejscowe.pl/UrzadGminyPiatnica/document/823603/Uchwala-257_XL_2022.</t>
  </si>
  <si>
    <t>Cel Programu ochrony środowiska dla Gminy Piątnica na lata 2021-2026 z perspektywą do 2030 r. - Uchwała Nr 207/XXXIII/2021 Rady Gminy Piątnica z dnia 29 września 2021 r. 
https://prawomiejscowe.pl/UrzadGminyPiatnica/document/767484/Uchwala-207_XXXIII_2021</t>
  </si>
  <si>
    <r>
      <rPr>
        <b/>
        <sz val="8"/>
        <color theme="1"/>
        <rFont val="Calibri"/>
        <family val="2"/>
        <charset val="238"/>
        <scheme val="minor"/>
      </rPr>
      <t>0 pkt</t>
    </r>
    <r>
      <rPr>
        <sz val="8"/>
        <color theme="1"/>
        <rFont val="Calibri"/>
        <family val="2"/>
        <charset val="238"/>
        <scheme val="minor"/>
      </rPr>
      <t xml:space="preserve"> - wpisuje się 1-4 dokumentów strategicznych
1</t>
    </r>
    <r>
      <rPr>
        <b/>
        <sz val="8"/>
        <color theme="1"/>
        <rFont val="Calibri"/>
        <family val="2"/>
        <charset val="238"/>
        <scheme val="minor"/>
      </rPr>
      <t xml:space="preserve"> pkt</t>
    </r>
    <r>
      <rPr>
        <sz val="8"/>
        <color theme="1"/>
        <rFont val="Calibri"/>
        <family val="2"/>
        <charset val="238"/>
        <scheme val="minor"/>
      </rPr>
      <t xml:space="preserve"> - wpisuje się 5-11 dokumentów strategicznych</t>
    </r>
  </si>
  <si>
    <t>wpisuje się w 5 dokumenty strategiczne</t>
  </si>
  <si>
    <t>wpisuje się w 7 dokumentów strategicznych</t>
  </si>
  <si>
    <t>Stacja pomiaru zanieczyszczenia powietrza pyłem zawieszonym (detektor laserowy) z modułem meteorologicznym. Stacja będzie uwzględniała czujniki pomiarów czystości powietrza oraz ekran LED zewnętrzny. Dodatkowym wyposażeniem będzie automatyczna stacja meteorologiczna służąca do wykonywania bezobsługowych pomiarów elementów meteorologicznych, których wyniki prezentowane są on-line i są dostępne dla wszystkich zainteresowanych. Stacja będzie miejscem pokazowym dla dzieci i młodzieży w celach edukacyjnych (Stacja będzie miejscem pokazowym dla dzieci i młodzieży w celach edukacyjnych (zlokalizowana na terenie siedziby Straży Miejskiej w Łomży, która w swoich zasobach posiada już smogobus - będzie to uzupełnienie zasobów służących działaniom związanym z ochroną powietrza), tak aby móc przedstawić jak odbywają się pomiary powietrza, co uzyskujemy dzięki czujnikom. Głównym celem ma być skupienie się na jakości i zanieczyszczeniach powietrza, ale także na edukacji dotyczącej OZE i kwestiach meteorologicznych. Stacja jest nieodzowna w nauce przyrody, geografii oraz doskonale wspierające zagadnienia związane z jakością powietrza i OZE.</t>
  </si>
  <si>
    <r>
      <rPr>
        <b/>
        <sz val="8"/>
        <rFont val="Calibri"/>
        <family val="2"/>
        <charset val="238"/>
        <scheme val="minor"/>
      </rPr>
      <t>0 pkt</t>
    </r>
    <r>
      <rPr>
        <sz val="8"/>
        <rFont val="Calibri"/>
        <family val="2"/>
        <charset val="238"/>
        <scheme val="minor"/>
      </rPr>
      <t xml:space="preserve"> -nie sprawdzono skutków finansowych działań dla budżetu i lat przyszłych
</t>
    </r>
    <r>
      <rPr>
        <b/>
        <sz val="8"/>
        <rFont val="Calibri"/>
        <family val="2"/>
        <charset val="238"/>
        <scheme val="minor"/>
      </rPr>
      <t>2 pkt</t>
    </r>
    <r>
      <rPr>
        <sz val="8"/>
        <rFont val="Calibri"/>
        <family val="2"/>
        <charset val="238"/>
        <scheme val="minor"/>
      </rPr>
      <t xml:space="preserve"> - sprawdzono skutki finansowe działań dla budżetu i lat przyszłych</t>
    </r>
  </si>
  <si>
    <t xml:space="preserve">
Możliwość finansowania jego realizacji i utrzymania w ciągu 5 lat po zakończeniu projektu (w okresie tzw. trwałości projektu tj. do 31.03.2034r. )</t>
  </si>
  <si>
    <t>Edukacja ekologiczna</t>
  </si>
  <si>
    <t xml:space="preserve">Edukacja ekologiczna </t>
  </si>
  <si>
    <t xml:space="preserve">Niebiesko-zielona infrastruktura, edukacja ekologiczna </t>
  </si>
  <si>
    <t xml:space="preserve">Budowa boiska przy Szkole Podstawowej nr 1 na działkach o nr 12169/6, 12169/9. Teren nie jest objęty Miejscowym Planem Zagospodarowania Przestrzennego. 
Poddziałanie obejmuje stworzenie przyjaznej i bezpiecznej przestrzeni miejskiej na terenie Szkoły Podstawowej nr 1 w Łomży, służącej integracji i wspólnym działaniom dotyczącym włączenia społecznego. Przedmiotem jest budowa boiska piłkarskiego ze sztuczną nawierzchnią i oświetleniem wraz z obiektami towarzyszącymi, m.in. 4-torowa bieżnia okrężna, w tym bieżnia z odcinkiem prostym, skocznia do skoku w dal, drenaż obwodowy i kanalizacja deszczowa, panelowe ogrodzenie boiska, wraz z piłkochwytami, ciągi komunikacyjne, mała architektura.
</t>
  </si>
  <si>
    <t xml:space="preserve">rozwój umiejętności praktycznych w zakresie obrony cywilnej pracowników urzędu i jednostek organizacyjnych;
zwiększenie poczucia bezpieczeństwa publicznego wśród mieszkańców; zminimalizowana liczba wydarzeń i zjawisk kryzysowych, 
</t>
  </si>
  <si>
    <t xml:space="preserve">spadek emisji gazów cieplarnianych dzięki podjętym działaniom w zakresie efektywności energetycznej i energii odnawialnej; oszczędności energetyczne; zmniejszenia niskiej emisji pyłów PM2,5 i PM10 - poprawa jakości powietrza i ograniczenie negatywnego wpływu na zdrowie i środowisko; zwiększaniu i  roli źródeł energii odnawialnej (OZE) w globalnym bilansie energetycznym, kosztem tradycyjnych źródeł energii; uzyskanie pożądanych usług energetycznych przy minimalnym zużyciu energii; promowanie budownictwa pasywnego; oszczędność finansowa – obniżenie kosztów eksploatacyjnych; ochrona zasobów
</t>
  </si>
  <si>
    <t xml:space="preserve"> zwiększenie korzystania przez mieszkańców z transportu publicznego; zwiększenie dostępności usług publicznych i dostępności komunikacyjnej; zmniejszenie emisji zanieczyszczeń, zmniejszenie transportu indywidualnego
</t>
  </si>
  <si>
    <t xml:space="preserve">zmiana podejścia do ekologii, zwiększenie świadomości dot. zrównoważonej mobilności (poprzez edukację i promocję); zwiększenie korzystania przez mieszkańców z transportu publicznego
</t>
  </si>
  <si>
    <t>zmniejszenie emisji zanieczyszczeń, zmiana podejścia do ekologii, zwiększenie dostępności usług publicznych i dostępności komunikacyjnej, integracja systemów transportowych w mieście, zwiększenie liczby wewnętrznych obwodnic miasta, poprawa jakości życia mieszkańców</t>
  </si>
  <si>
    <t>zmniejszenie emisji zanieczyszczeń, zmiana podejścia do ekologii, integracja systemów transportowych w mieście, zwiększenie ilości ścieżek rowerowych w mieście, promocja ekologicznego transportu w mieście,  poprawa jakości życia mieszkańców</t>
  </si>
  <si>
    <t xml:space="preserve">zwiększenie zaangażowania społecznego i świadomości społecznej w zakresie gospodarowania wodą; zwiększenie wykorzystania wody kranowej do picia a tym samym ograniczenie odpadów (butelki plastikowe) zanieczyszczających środowisko naturalne; oszczędność zasobów wodnych, zbieranie i wykorzystanie deszczówki, ochrona środowiska i poprawa jakości życia, zmniejszenie kosztów oczyszczania ścieków
</t>
  </si>
  <si>
    <t xml:space="preserve">poprawa jakości środowska naturalnego i życia mieszkańców, zmiana podejścia do ekologii, poznanie sposobów wykorzystania rozwiązań opartych na przyrodzie, lokalne osiąganie globalnego efaktu nienarażania przyszłych pokoleń na braki i degradację środowiska, wzrost wiedzy i świadomości dot. ochrony przyrody i różnorodności biologicznej; zwiększenie zaangażowania społecznego; mieszkańcy zyskają nowoczesne, interdyscyplinarne miejsce edukacji ekologiczne; zrównoważony rozwój dzięki zrównoważonemu społeczeństwu wyedukowanemu ekologicznie
</t>
  </si>
  <si>
    <t xml:space="preserve">poprawa jakości środowska naturalnego i życia mieszkańców, zmiana podejścia do ekologii, poznanie sposobów wykorzystania rozwiązań opartych na przyrodzie, lokalne osiąganie globalnego efaktu nienarażania przyszłych pokoleń na braki i degradację środowiska, wzrost wiedzy i świadomości dot. ochrony przyrody i różnorodności biologicznej; zwiększenie zaangażowania społecznego; mieszkańcy zyskają nowe miejsce edukacji ekologicznej; poznanie sposobów wykorzystywania rozwiązań opartych na przyrodzie; zrównoważony rozwój dzięki zrównoważonemu społeczeństwu wyedukowanemu ekologicznie
</t>
  </si>
  <si>
    <t xml:space="preserve">poprawa jakości środowiska naturalnego i jakości życia mieszkańców, poznanie sposobów wykorzystywania rozwiązań opartych na przyrodzie; zwiększenie zaangażowania społecznego; mieszkańcy zyskają nowoczesne, interdyscyplinarne miejsce produkcji roślin zwiększających bioróżnorodność i ekoedukacji; poprawa funkcjonalności infrastruktury publicznej oraz jej estetyki; zmiana podejścia do ekologii, wzrost wiedzy i świadomości dot. ochrony przyrody i różnorodności biologicznej, lokalne osiąganie globalnego efektu nienarażenia przyszłych pokoleń na braki i degradację środowiska
</t>
  </si>
  <si>
    <t xml:space="preserve">poprawa jakości środowiska naturalnego, życia mieszkańców i ich samopoczucia; poprawa klimatu miejskiego;  zwiększenie bioróżnorodności w związku z zastosowanymi rozwiązaniami opartymi na przyrodzie; zwiększenie dostępu dla mieszkańców miejskich terenów zielonych i zielonej infrastruktury; poprawa funkcjonalności infrastruktury publicznej oraz jej estetyki; zwiększenie powierzchni zieleni w mieście; zatrzymanie wody w mieście; podniesienie odporności miasta Łomża na występowanie fal upału, suszy i zjawiska Miejskiej Wyspy Ciepła; poprawa klimatu miejskiego; odciążenie kanalizacji deszczowej
</t>
  </si>
  <si>
    <t xml:space="preserve">poprawa jakości środowiska naturalnego; życia mieszkańców i ich samopoczucia; poprawa klimatu miejskiego;  zwiększenie bioróżnorodności w związku z zastosowanymi rozwiązaniami opartymi na przyrodzie; zwiększenie dostępu dla mieszkańców miejskich terenów zielonych i zielonej infrastruktury; poprawa funkcjonalności infrastruktury publicznej oraz jej estetyki; zwiększenie powierzchni zieleni w mieście; zatrzymanie wody w mieście; podniesienie odporności miasta Łomża na występowanie fal upału, suszy i zjawiska Miejskiej Wyspy Ciepła; poprawa klimatu miejskiego; odciążenie kanalizacji deszczowej
</t>
  </si>
  <si>
    <t xml:space="preserve">poprawa jakości środowiska naturalnego;  zwiększenie bioróżnorodności w związku z zastosowanymi rozwiązaniami opartymi na przyrodzie; zwiększenie dostępu dla mieszkańców miejskich terenów zielonych i zielonej infrastruktury; poprawa funkcjonalności infrastruktury publicznej oraz jej estetyki; zwiększenie powierzchni zieleni w mieście; zatrzymanie wody w mieście; podniesienie odporności miasta Łomża na występowanie fal upału, suszy i zjawiska Miejskiej Wyspy Ciepła; poprawa klimatu miejskiego; odciążenie kanalizacji deszczowej
</t>
  </si>
  <si>
    <t xml:space="preserve">zwiększenie kompetencji administracji publicznej w zakresie  obsługi klientów ze szczególnymi potrzebami/z niepełnosprawnościami; lepsze dostosowanie administracji do potrzeb obywateli; zwiększenie równego dostępu do wysokiej jakości usług administracji publicznej; zminimalizowania nierówności społecznych, eliminacji stereotypów oraz przejawów dyskryminacji społecznej; włączenie społeczne grup defaworyzowanych; przeciwdziałanie izolacji, marginalizacji oraz promowanie współpracy
</t>
  </si>
  <si>
    <r>
      <rPr>
        <b/>
        <sz val="8"/>
        <rFont val="Calibri"/>
        <family val="2"/>
        <charset val="238"/>
        <scheme val="minor"/>
      </rPr>
      <t xml:space="preserve">0 pkt </t>
    </r>
    <r>
      <rPr>
        <sz val="8"/>
        <rFont val="Calibri"/>
        <family val="2"/>
        <charset val="238"/>
        <scheme val="minor"/>
      </rPr>
      <t xml:space="preserve">- niewykonalne
</t>
    </r>
    <r>
      <rPr>
        <b/>
        <sz val="8"/>
        <rFont val="Calibri"/>
        <family val="2"/>
        <charset val="238"/>
        <scheme val="minor"/>
      </rPr>
      <t>1 pkt</t>
    </r>
    <r>
      <rPr>
        <sz val="8"/>
        <rFont val="Calibri"/>
        <family val="2"/>
        <charset val="238"/>
        <scheme val="minor"/>
      </rPr>
      <t xml:space="preserve"> - wykonalne, przy zachowaniu ciągłego monitoringu i skutecznej realizacji działań minimalizujących</t>
    </r>
  </si>
  <si>
    <t>Większość ryzyk o marginalnym i niskim poziomie wpływu oraz prawdopodobieństwa nie wymaga dodatkowych działań poza standardowym monitorowaniem</t>
  </si>
  <si>
    <t>II LO - Dokumentacja projektowa z 13.06.2019r.
III LO - Dokumentacja projektowa z 14.04.2016r., wymaga aktualizacji. Planowane zlecenie opracowania dokumentacji wraz z pozwoleniem konserwatora zabytków i pozwoleniem na budowę do 31.03.2025r. z terminem realizacji do 31.12.2025r.</t>
  </si>
  <si>
    <t>3.Kształtowanie świadomości ekologicznej, w tym w zakresie efektywności energetycznej i OZE</t>
  </si>
  <si>
    <t>3. Kształtowanie świadomości ekologicznej, w tym w zakresie efektywności energetycznej i OZE</t>
  </si>
  <si>
    <t>Projekt jest wykonalny, pod warunkiem konsekwentnego wdrażania działań zapobiegawczych</t>
  </si>
  <si>
    <t>Projekt jest wykonalny przy zachowaniu ciągłego monitoringu i skutecznej realizacji działań minimalizujących</t>
  </si>
  <si>
    <t>Projekt jest wykonalny przy założeniu wdrożenia proponowanych działań minimalizujących</t>
  </si>
  <si>
    <t>Projekt jest wykonalny przy wdrożeniu zaproponowanych działań minimalizujących</t>
  </si>
  <si>
    <t>Projekt wykonalny przy wdrożeniu zaproponowanych działań minimalizujących</t>
  </si>
  <si>
    <t xml:space="preserve">Przedszkole Publiczne nr 2:
Budynek położony przy ul. Polowej 57B w Łomży, działka nr 22797/3. Brak MPZP, Decyzja lokalizacji celu publicznego wydana przez Prezydenta Miasta Łomża nr 4/2022 dn. 22.04.2022 r.
Rozbudowa i przebudowa budynku (wykonanie wejścia i schodów zewnętrznych do pomieszczeń piwnicy) oraz termomodernizacja budynku:
Zakres robót na zewnątrz obiektu: docieplenie dachu, docieplenie ścian budynki i ścian piwnic, wymiana stolarki okiennej i drzwiowej, wymiana wiatrołapu od strony zaplecza budynku, wykonanie remontu schodów zewnętrznych i daszków osłaniających wejścia gospodarcze do budynku, wykonanie remontu i pogłębienie studzienki doświetlającej od strony zaplecza budynku, wykonanie schodów technicznych stalowych i ich montaż (schody do piwnicy w studzience doświetlającej), demontaż i montaż części utwardzenia terenu, wykonanie pochylni dla osób niepełnosprawnych przy wejściu głównym; roboty budowlane wewnątrz obiektu: remonty łazienek przy salach zabaw dla dzieci i łazienki dostępnej z zewnątrz, przebudowa sanitariatu wraz z towarzyszącą przebudową pomieszczeń, wymiana stolarki drzwiowej wewnętrznej, remont i wymiana urządzeń objęta projektem technologii kuchni.
Budynek parterowy, zgodnie z obowiązującymi przepisami dostępny dla osób niepełnosprawnych. Bezpośredni istniejący dostęp do budynku z poziomu gruntu z sal zajęciowych. Pochylnia dla osób ze szczególnymi potrzebami zapewniającą dostęp do budynku głównym wejściem. Toaleta dla osób z niepełnosprawnościami, uchwyty w sanitariatach dla osób z niepełnosprawnościami.
Przedszkole Publiczne nr 10:
Budynek położony przy ul. Księżnej Anny 12 w Łomży, działka nr 11301.
Zakres robót obejmuje kompleksową termomodernizację budynku (docieplenie ścian zewnętrznych; wymiana stolarki okiennej i drzwiowej) oraz przebudowę wybranych fragmentów budynku w zakresie dostosowania do przepisów przeciwpożarowych – klatek schodowych w zakresie wydzielenia i wyposażenia w urządzenia oddymiające oraz wymiany biegów schodowych na spełniające obowiązujące warunki techniczne i wykonanie przepisowego wyjścia, winda;
Przedszkole Publiczne nr 14: 
Budynek położony przy ul. Kołłątaja 8 w Łomży, działka nr 12238.
Zakres robót: docieplenie ścian zewnętrznych; docieplenie ścian zewnętrznych piwnicy wraz z hydroizolacją, wymiana fos okiennych; wymiana stolarki okiennej zewnętrznej; wymiana stolarki drzwiowej zewnętrznej; docieplenie stropodachu wraz z pokryciem; docieplenie podłogi na gruncie; wymiana centrali wentylacyjnej w strefie kuchennej; wymiana instalacji CO i CWU w całym obiekcie; instalacja fotowoltaiczna; wymiana urządzeń zasilanych energią elektryczną oraz lamp oświetleniowych na energooszczędne wraz instalacją energetyczną, winda;
Przedszkole Publiczne nr 15: 
Budynek położony przy ul. Kołłątaja 10 w Łomży, działka nr 12243.
Zakres robót: docieplenie ścian zewnętrznych; docieplenie ścian zewnętrznych piwnicy wraz z hydroizolacją, wymiana fos okiennych; wymiana stolarki okiennej zewnętrznej; wymiana stolarki drzwiowej zewnętrznej; docieplenie stropodachu wraz z pokryciem; docieplenie podłogi na gruncie; wymiana centrali wentylacyjnej w strefie kuchennej; wymiana instalacji CO i CWU w całym obiekcie; wymiana urządzeń zasilanych energią elektryczną oraz lamp oświetleniowych na energooszczędne wraz instalacją energetyczną, winda;
</t>
  </si>
  <si>
    <t>Projekt jest wykonalny przy zachowaniu ciągłego monitoringu i skutecznej realizacji działań minimalizujących.</t>
  </si>
  <si>
    <r>
      <t xml:space="preserve">0 pkt - </t>
    </r>
    <r>
      <rPr>
        <sz val="8"/>
        <rFont val="Calibri"/>
        <family val="2"/>
        <charset val="238"/>
        <scheme val="minor"/>
      </rPr>
      <t>niewykonalne</t>
    </r>
    <r>
      <rPr>
        <b/>
        <sz val="8"/>
        <rFont val="Calibri"/>
        <family val="2"/>
        <charset val="238"/>
        <scheme val="minor"/>
      </rPr>
      <t xml:space="preserve">
1 pkt - </t>
    </r>
    <r>
      <rPr>
        <sz val="8"/>
        <rFont val="Calibri"/>
        <family val="2"/>
        <charset val="238"/>
        <scheme val="minor"/>
      </rPr>
      <t>wykonalne, przy zachowaniu ciągłego monitoringu i skutecznej realizacji działań minimalizujących</t>
    </r>
  </si>
  <si>
    <t>Projekt jest wykonalny przy zastosowaniu zaproponowanych działań minimalizujących. Ryzyka rezydualne są akceptowalne w kontekście zakładanych korzyści</t>
  </si>
  <si>
    <t>Projekt jest wykonalny przy zastosowaniu zaproponowanych działań minimalizujących. Ryzyka rezydualne są akceptowalne, a przewidywane korzyści przewyższają potencjalne zagrożenia, wspierając ochronę środowiska i poprawę jakości życia mieszkańców</t>
  </si>
  <si>
    <t>Projekt jest wykonalny przy wdrożeniu proponowanych działań minimalizujących. Projekt przyczyni się do wzmocnienia więzi społecznych, poprawy jakości życia mieszkańców oraz zwiększenia dostępności infrastruktury dla osób z niepełnosprawnościami</t>
  </si>
  <si>
    <t>Projekt jest wykonalny przy wdrożeniu zaproponowanych działań minimalizujących. Projekt przyczyni się do poprawy integracji społecznej, zwiększenia dostępności infrastruktury oraz wzmocnienia zaangażowania grup defaworyzowanych</t>
  </si>
  <si>
    <t>Projekt jest wykonalny przy wdrożeniu proponowanych działań zapobiegawczych i minimalizujących. Przyczyni się do poprawy jakości życia mieszkańców, ochrony środowiska oraz adaptacji do zmian klimatu</t>
  </si>
  <si>
    <t>3. Poziom ryzyka                    w realizacji działania</t>
  </si>
  <si>
    <t>Projekt jest wykonalnyprzy zastosowaniu zaproponowanych działań minimalizujących. Ryzyka rezydualne są akceptowalne, a przewidywane korzyści przewyższają potencjalne zagrożenia, wspierając ochronę środowiska i poprawę jakości życia mieszkańców</t>
  </si>
  <si>
    <t>Obszary tematyczne</t>
  </si>
  <si>
    <t xml:space="preserve">
obszaru realizacji – Miejski Obszar Funkcjonalny Miasta Łomży
celu – przewiduję osiągnięcie tych samych założeń tj bezpieczeństwa publicznego
sektorowym – sektor usługowy w zakresie bezpieczeństwa publicznego
włączenia społecznego - uzgodnione i zaakceptowane przez Interesariuszy i Odbiorców ostatecznych
zakresu rzeczowego - działania inwestycyjne i edukacyjne
problemowym –– rosnąca liczba oraz różnorodność zagrożeń
działań podstawowych społecznych: 4. Integracja społeczna (4.2. Festiwal integracji)
działań podstawowych inwestycyjnych: nie dotyczy
działań uzupełniających społecznych: nie dotyczy
działań uzupełniających inwestycyjnych: 5. Poprawa dostępności infrastruktury drogowej dla transportu zbiorowego i w sytuacjach kryzysowych (5U.1. Rozbudowa ul. Owocowej oraz ul. Talesa z Miletu w Łomży), 6U. Program rozwoju kanalizacji deszczowej, 4U. Tworzenie przestrzeni do integracji (4U.1. Budowa boiska przy Szkole Podstawowej nr 1 w Łomży, 4U.2. Budowa boiska przy Zespole Szkół Technicznych i Ogólnokształcących nr 4 w Łomży); 
</t>
  </si>
  <si>
    <t xml:space="preserve">obszaru realizacji –Miejski Obszar Funkcjonalny Miasta Łomży
celu – przewiduję osiągnięcie tych samych założeń tj. ochrona środowiska i klimatu
sektorowym – sektor usługowy obejmujący ochronę środowiska i klimatu 
zakresu rzeczowego - działania dotyczą tej samej branży tj. inwestycje w infrastrukturę związaną z transportem publicznym  oraz edukacyjnej w zakresie ochrony środowiska i klimatu
problemowym – stan środowiska naturalnego, edukacji ekologicznej oraz poprawy dostępności do transportu publicznego 
włączenia społecznego - uzgodnione i zaakceptowane przez Interesariuszy i Odbiorców ostatecznych
działań podstawowych społecznych: 3. Kształtowanie świadomości ekologicznej, w tym w zakresie efektywności energetycznej (3.2. Edukacja ekologiczna, 3.3. Zakup i montaż stacji pomiaru jakości powietrza); 6. Edukacja gospodarki wodno -ściekowej; 7. Edukacja gospodarki odpadami, 2. Zielone obszary miejskie (2.4. Szkolenia w zakresie pielęgnacji zieleni w mieście), 4. Integracja społeczna (4.2. Festiwal Integracji, 4.3. Szkolenia dotyczące obsługi klientów ze szczególnymi potrzebami),
działań podstawowych inwestycyjnych: 1. Rozwój infrastruktury miejsc edukacji ekologicznej (1.1. EKOwieża – Centrum Edukacji Ekologicznej w Łomży, 1.2. Pracownia przyrodnicza w Dobrzyjałowie); 2. Zielone obszary miejskie (2.1. Zagospodarowanie terenów zielonych pomiędzy ul. Katyńską a Parkiem Jana Pawła II w Łomży;  2.2. Rewitalizacja Parku Ludowego w  Łomży; 2.3. Zagospodarowanie terenów zielonych muszli koncertowej w Łomży), 3. Kształtowanie świadomości ekologicznej, w tym w zakresie efektywności energetycznej  (3.1. Promowanie budownictwa pasywnego - budowa sali sportowej przy Szkole Podstawowej nr 4 w Łomży), 4. Integracja społeczna (4.1. Budowa boiska z przestrzenią integracyjną przy Szkole Podstawowej nr 9 w Łomży)
działań uzupełniających społecznych: nie dotyczy
działań uzupełniających inwestycyjnych: 5.U. Poprawa dostępności infrastruktury drogowej dla transportu zbiorowego i w sytuacjach kryzysowych (5U.1. Rozbudowa ul. Owocowej oraz ul. Talesa z Miletu w Łomży, 5U.2. Rozbudowa sieci tras rowerowych wraz z infrastrukturą w Łomży), 6U. Program rozwoju kanalizacji deszczowej, 3U. Termomodernizacja budynków użyteczności publicznej (3U.1. Termomodernizacja II i III Liceum Ogólnokształcącego w  Łomży; 3U.2. Termomodernizacja Przedszkoli Publicznych w Łomży nr 2, 10, 14, 15); 1U. Budowa Centrum badawczo-dydaktycznego; 2U. Rewitalizacja Parku Jakuba Wagi
</t>
  </si>
  <si>
    <t xml:space="preserve">obszaru realizacji – Miejsk Obszar Funkcjonalny Miasta Łomży
celu – przewiduję osiągnięcie tych samych założeń tj. ochrona środowiska i klimatu
sektorowym – sektor usługowy obejmujący ochronę środowiska i klimatu  
zakresu rzeczowego - działania dotyczą tej samej branży tj. w zakresie ochrony środowiska i klimatu
problemowym – stan środowiska naturalnego 
włączenia społecznego - uzgodnione i zaakceptowane przez Interesariuszy i Odbiorców ostatecznych
działań podstawowych społecznych: 6. Edukacja gospodarki wodno-ściekowej, 3. Kształtowanie świadomości ekologicznej, w tym w zakresie efektywności energetycznej (3.2. Edukacja ekologiczna, 3.3 Zakup i montaż stacji pomiaru jakości powietrza), 5. Zrównoważona mobilność miejska (5.2. Zrównoważona mobilność (edukacja i kampania społeczna; mural antysmogowy), 8. Działania w zakresie obrony cywilnej, 7. Edukacja gospodarki odpadami, 2. Zielone obszary miejskie (2.4. Szkolenia w zakresie pielęgnacji zieleni w mieście)
działań podstawowych inwestycyjnych: 1. Rozwój infrastruktury miejsc edukacji ekologicznej (1.1. EKOwieża – Centrum Edukacji Ekologicznej w Łomży, 1.2. Pracownia przyrodnicza w Dobrzyjałowie), 3. Kształtowanie świadomości ekologicznej, w tym w zakresie efektywności energetycznej (3.1. Promowanie budownictwa pasywnego - budowa sali sportowej przy Szkole Podstawowej nr 4 w Łomży),  2. Zielone obszary miejskie (2.1. Zagospodarowanie terenów pomiędzy ul. Katyńską a Parkiem Jana Pawła II w Łomży, 2.2. Rewitalizacja Parku Ludowego w Łomży, 2.3. Zagospodarowanie terenów muszli koncertowej w Łomży), 
działań uzupełniających społecznych: nie dotyczy
działań uzupełniających inwestycyjnych: 3U. Termomodernizacja budynków użyteczności publicznej (3U.1. Termomodernizacja II i III Liceum Ogólnokształcącego w  Łomży; 3U.2. Termomodernizacja Przedszkoli Publicznych w Łomży nr 2, 10, 14, 15), 5U. Poprawa dostępności infrastruktury drogowej dla transportu zbiorowego i w sytuacjach kryzysowych (5U.1. Rozbudowa ul. Owocowej oraz ul. Talesa z Miletu w Łomży, 5U.2. Rozbudowa sieci tras rowerowych wraz z infrastrukturą w Łomży), 1U. Budowa Centrum badawczo – dydaktycznego,  2U. Rewitalizacja Parku Jakuba Wagi,
</t>
  </si>
  <si>
    <t xml:space="preserve">obszaru realizacji –Miejski Obszar Funkcjonalny Miasta Łomży
celu – przewiduje osiągnięcie tych samych założeń tj. ochrona środowiska i klimatu
sektorowym – sektor usługowy obejmujący ochronę środowiska i klimatu
zakresu rzeczowego - działania dotyczą tej samej branży tj. edukacyjnej w zakresie ochrony środowiska i klimatu
problemowym – stan środowiska naturalnego 
włączenia społecznego - uzgodnione i zaakceptowane przez Interesariuszy i Odbiorców ostatecznych
działań podstawowych społecznych: 3. Kształtowanie świadomości ekologicznej, w tym w zakresie efektywności energetycznej  (3.2. Edukacja ekologiczna, 3.3. Zakup i montaż stacji pomiaru jakości powietrza), 5. Zrównoważona mobilność miejska (5.2. Zrównoważona mobilność (edukacja i kampania społeczna, mural antysmogowy), 6. Edukacja gospodarki wodno-ściekowej, 2. Zielone obszary miejskie (2.4. Szkolenia w zakresie pielęgnacji zieleni w mieście)
działań podstawowych inwestycyjnych: 1. Rozwój infrastruktury miejsc edukacji ekologicznej (1.1. EKOwieża – Centrum Edukacji Ekologicznej w Łomży, 1.2. Pracownia przyrodnicza w Dobrzyjałowie), 3. Kształtowanie świadomości ekologicznej, w tym w zakresie efektywności energetycznej (3.1. Promowanie budownictwa pasywnego - budowa sali sportowej przy Szkole Podstawowej nr 4 w Łomży), 
działań uzupełniających społecznych: nie dotyczy
działań uzupełniających inwestycyjnych: 6U. Program rozwoju kanalizacji deszczowej
</t>
  </si>
  <si>
    <t xml:space="preserve">obszaru realizacji – Miejski Obszar Funkcjonalny Miasta Łomży
celu – przewiduję osiągnięcie tych samych założeń tj. ochrona środowiska i klimatu
sektorowym – sektor usługowy obejmujący ochronę środowiska i klimatu 
zakresu rzeczowego - działania dotyczą tej samej branży tj. działań inwestycyjnych w zakresie ochrony środowiska oraz edukacyjnej w zakresie ochrony środowiska i klimatu
problemowym – stan środowiska naturalnego i klimatu
włączenia społecznego - uzgodnione i zaakceptowane przez Interesariuszy i Odbiorców ostatecznych
działań podstawowych społecznych: 3. Kształtowanie świadomości ekologicznej, w tym w zakresie efektywności energetycznej  (3.2. Edukacja ekologiczna, 3.3. Zakup i montaż stacji pomiaru jakości powietrza), 5. Zrównoważona mobilność miejska (5.2. Zrównoważona mobilność (edukacja i kampania społeczna, mural antysmogowy)), 6. Edukacja gospodarki wodno-ściekowej, 7. Edukacja gospodarki odpadami, 2. Zielone obszary miejskie (2.4. Szkolenia w zakresie pielęgnacji zieleni w mieście),  4. Integracja społeczna (4.2. Festiwal Integracji, 4.3. Szkolenia dotyczące obsługi klientów ze szczególnymi potrzebami),
działań podstawowych inwestycyjnych: 2. Zielone obszary miejskie (2.1. Zagospodarowanie terenów pomiędzy ul. Katyńską a Parkiem Jana Pawła II w Łomży, 2.2. Rewitalizacja Parku Ludowego w Łomży, 2.3. Zagospodarowanie terenów muszli koncertowej w Łomży), 3. Kształtowanie świadomości ekologicznej, w tym w zakresie efektywności energetycznej (3.1. Promowanie budownictwa pasywnego - budowa sali sportowej przy Szkole Podstawowej nr 4 w Łomży), 5. Zrównoważona mobilność miejska (5.1. Rozbudowa ul. Wyszyńskiego w Łomży celem utworzenia nowej linii autobusowej – promocja transportu zbiorowego), 4. Integracja społeczna (4.1. Budowa boiska z przestrzenią integracyjną przy Szkole Podstawowej nr 9 w Łomży)
działań uzupełniających społecznych: nie dotyczy
działań uzupełniających inwestycyjnych: 1U. Budowa Centrum badawczo – dydaktycznego, 2U. Rewitalizacja Parku Jakuba Wagi, 3U. Termomodernizacja budynków użyteczności publicznej (3U.1. Termomodernizacja II i III Liceum Ogólnokształcącego w  Łomży; 3U.2. Termomodernizacja Przedszkoli Publicznych w Łomży nr 2, 10, 14, 15), 5U. Poprawa dostępności infrastruktury drogowej dla transportu zbiorowego i w sytuacjach kryzysowych (5U.1. Rozbudowa ul. Owocowej oraz ul. Talesa z Miletu w Łomży, 5U.2. Rozbudowa sieci tras rowerowych wraz z infrastrukturą w Łomży), 6U. Program rozwoju kanalizacji deszczowej, 4U. Tworzenie przestrzeni do integracji (4U.1. Budowa boiska przy Szkole Podstawowej nr 1 w Łomży, 4U.2. Budowa boiska przy Zespole Szkół Technicznych i Ogólnokształcących nr 4 w Łomży); 
</t>
  </si>
  <si>
    <t xml:space="preserve">obszaru realizacji –Miejski Obszar Funkcjonalny Miasta Łomży
celu – przewiduję osiągnięcie tych samych założeń tj. ochrona środowiska i klimatu
sektorowym – sektor usługowy obejmujący ochronę środowiska i klimatu
zakresu rzeczowego - działania dotyczą tej samej branży tj. działań inwestycyjnych w zakresie ochrony środowiska oraz edukacyjnej w zakresie ochrony środowiska i klimatu
problemowym – stan środowiska naturalnego i klimatu 
włączenia społecznego - uzgodnione i zaakceptowane przez Interesariuszy i Odbiorców ostatecznych
działań podstawowych społecznych: 2. Zielone obszary miejskie (2.4. Szkolenia w zakresie pielęgnacji zieleni w mieście),  3. Kształtowanie świadomości ekologicznej, w tym w zakresie efektywności energetycznej (3.2. Edukacja ekologiczna, 3.3. Zakup i montaż stacji pomiaru jakości powietrza, 5. Zrównoważona mobilność miejska (5.2. Zrównoważona mobilność (edukacja i kampania społeczna, mural antysmogowy)), 6. Edukacja gospodarki wodno-ściekowej , 7. Edukacja gospodarki odpadami,  4. Integracja społeczna (4.2. Festiwal Integracji), 
działań podstawowych inwestycyjnych: 1. Rozwój infrastruktury miejsc edukacji ekologicznej (1.1. EKOwieża – Centrum Edukacji Ekologicznej w Łomży, 1.2. Pracownia przyrodnicza w Dobrzyjałowie), 2. Zielone obszary miejskie (2.1. Zagospodarowanie terenów pomiędzy ul. Katyńską a Parkiem Jana Pawła II w Łomży, 2.2. Rewitalizacja Parku Ludowego w Łomży, 2.3. Zagospodarowanie terenów muszli koncertowej w Łomży),  3. Kształtowanie świadomości ekologicznej, w tym w zakresie efektywności energetycznej (3.1. Promowanie budownictwa pasywnego - budowa sali sportowej przy Szkole Podstawowej nr 4 w Łomży), 5. Zrównoważona mobilność miejska (5.1. Rozbudowa ul. Wyszyńskiego w Łomży celem utworzenia nowej linii autobusowej – promowanie transportu zbiorowego), 4. Integracja społeczna (4.1. Budowa boiska z przestrzenią integracyjną przy Szkole Podstawowej nr 9 w Łomży)
działań uzupełniających społecznych: nie dotyczy
działań uzupełniających inwestycyjnych: 1U. Budowa Centrum badawczo – dydaktycznego,  3U. Termomodernizacja budynków użyteczności publicznej (3U.1. Termomodernizacja II i III Liceum Ogólnokształcącego w  Łomży; 3U.2. Termomodernizacja Przedszkoli Publicznych w Łomży nr 2, 10, 14, 15), 5U. Poprawa dostępności infrastruktury drogowej dla transportu zbiorowego i w sytuacjach kryzysowych (5U.1. Rozbudowa ul. Owocowej oraz ul. Talesa z Miletu w Łomży, 5U.2. Rozbudowa sieci tras rowerowych wraz z infrastrukturą w Łomży), 6U. Program rozwoju kanalizacji deszczowej, 4U. Tworzenie przestrzeni do integracji (4U.1. Budowa boiska przy Szkole Podstawowej nr 1 w Łomży, 4U.2. Budowa boiska przy Zespole Szkół Technicznych i Ogólnokształcących nr 4 w Łomży); 
</t>
  </si>
  <si>
    <t xml:space="preserve">obszaru realizacji –Miejski Obszar Funkcjonalny Miasta Łomży
celu – przewiduje osiągnięcie tych samych założeń tj. ochrona środowiska i klimatu
sektorowym – sektor usługowy obejmujący ochronę środowiska i klimatu
zakresu rzeczowego - działania dotyczą tej samej branży tj. działań inwestycyjnych w zakresie ochrony środowiska i klimatu
problemowym – stan środowiska naturalnego, zwłaszcza stanu powietrza atmosferycznego 
włączenia społecznego - uzgodnione i zaakceptowane przez Interesariuszy i Odbiorców ostatecznych
działań podstawowych społecznych: 6. Edukacja gospodarki wodno -ściekowej; 5. Zrównoważona mobilność miejska (5.2. Zrównoważona mobilność (edukacja i kampania społeczna, mural antysmogowy)), 3. Kształtowanie świadomości ekologicznej, w tym w zakresie efektywności energetycznej i OZE (3.2. Edukacja ekologiczna, 3.3. Zakup i montaż stacji pomiaru jakości powietrza) 
działań podstawowych inwestycyjnych: 1. Rozwój infrastruktury miejsc edukacji ekologicznej (1.1. EKOwieża – Centrum Edukacji Ekologicznej w Łomży, 1.2. Pracownia przyrodnicza w Dobrzyjałowie); 5. Zrównoważona mobilność miejska (5.1. Rozbudowa ul. Wyszyńskiego w Łomży celem utworzenia nowej linii autobusowej); 2. Zielone obszary miejskie (2.1. Zagospodarowanie terenów zielonych pomiędzy ul. Katyńską a Parkiem Jana Pawła II w Łomży; 2.2. Rewitalizacja Parku Ludowego w Łomży; 2.3. Zagospodarowanie terenów zielonych muszli koncertowej w Łomży), 3. Kształtowanie świadomości ekologicznej, w tym w zakresie efektywności energetycznej  (3.1. Promowanie budownictwa pasywnego - budowa sali sportowej przy Szkole Podstawowej nr 4 w Łomży)
działań uzupełniających społecznych: nie dotyczy
działań uzupełniających inwestycyjnych: 6U. Program rozwoju kanalizacji deszczowej; 1U. Budowa Centrum badawczo-dydaktycznego; 2U. Rewitalizacja Parku Jakuba Wagi
</t>
  </si>
  <si>
    <r>
      <rPr>
        <b/>
        <sz val="9"/>
        <rFont val="Calibri"/>
        <family val="2"/>
        <charset val="238"/>
        <scheme val="minor"/>
      </rPr>
      <t>Wariant technologiczny wybrany do realizacji</t>
    </r>
    <r>
      <rPr>
        <sz val="9"/>
        <rFont val="Calibri"/>
        <family val="2"/>
        <charset val="238"/>
        <scheme val="minor"/>
      </rPr>
      <t xml:space="preserve">
•	Technologie immersyjne: VR, audioprzewodniki, aplikacje mobilne, które angażują odbiorców i pozwalają na głębsze zrozumienie zagadnień ekologicznych.
•	Interaktywne moduły edukacyjne: Możliwość uczestniczenia w warsztatach i eksperymentach z wykorzystaniem zaawansowanego sprzętu.
•	Punkty widokowe: Obserwacja obszarów Natura 2000 i Łomżyńskiego Parku Krajobrazowego z perspektywy wieży ciśnień.
</t>
    </r>
    <r>
      <rPr>
        <b/>
        <sz val="9"/>
        <rFont val="Calibri"/>
        <family val="2"/>
        <charset val="238"/>
        <scheme val="minor"/>
      </rPr>
      <t xml:space="preserve">Wariant technologiczny alternatywny </t>
    </r>
    <r>
      <rPr>
        <sz val="9"/>
        <rFont val="Calibri"/>
        <family val="2"/>
        <charset val="238"/>
        <scheme val="minor"/>
      </rPr>
      <t xml:space="preserve">
•	Tradycyjna forma edukacji: Warsztaty teoretyczne i pokazowe, bez interaktywnych narzędzi.
•	Brak technologii immersyjnych: Wyłącznie statyczne wystawy i prezentacje multimedialne.
•	Mniejsza atrakcyjność: Ograniczenie oferty edukacyjnej do standardowych zajęć i wystaw.
</t>
    </r>
    <r>
      <rPr>
        <b/>
        <sz val="9"/>
        <rFont val="Calibri"/>
        <family val="2"/>
        <charset val="238"/>
        <scheme val="minor"/>
      </rPr>
      <t>Uzasadnienie wyboru wariantu technologicznego realizacyjnego:</t>
    </r>
    <r>
      <rPr>
        <sz val="9"/>
        <rFont val="Calibri"/>
        <family val="2"/>
        <charset val="238"/>
        <scheme val="minor"/>
      </rPr>
      <t xml:space="preserve">
•	Innowacyjność: Wykorzystanie technologii VR i aplikacji wyróżnia projekt na tle innych centrów edukacyjnych.
•	Zaangażowanie odbiorców: Interaktywne zajęcia angażują zarówno dzieci, młodzież, jak i dorosłych.
•	Efektywność edukacyjna: Łączenie teorii z praktyką i nowoczesnymi technologiami wzmacnia przekaz edukacyjny.
</t>
    </r>
  </si>
  <si>
    <r>
      <rPr>
        <b/>
        <sz val="9"/>
        <color theme="1"/>
        <rFont val="Calibri"/>
        <family val="2"/>
        <charset val="238"/>
        <scheme val="minor"/>
      </rPr>
      <t>Wariant technologiczny wybrany do realizacji</t>
    </r>
    <r>
      <rPr>
        <sz val="9"/>
        <color theme="1"/>
        <rFont val="Calibri"/>
        <family val="2"/>
        <charset val="238"/>
        <scheme val="minor"/>
      </rPr>
      <t xml:space="preserve">
•	Zaawansowane wyposażenie dydaktyczne: Mikroskopy, zestawy doświadczalne, stacje pogody, interaktywne tablice, modele anatomiczne, gry edukacyjne.
•	Nowoczesne metody nauczania: Warsztaty z wykorzystaniem sprzętu laboratoryjnego oraz multimedialne zajęcia interaktywne.
•	Angażujące formy edukacji: Wycieczki terenowe, doświadczenia, konkursy przyrodnicze i akcje proekologiczne.
</t>
    </r>
    <r>
      <rPr>
        <b/>
        <sz val="9"/>
        <color theme="1"/>
        <rFont val="Calibri"/>
        <family val="2"/>
        <charset val="238"/>
        <scheme val="minor"/>
      </rPr>
      <t xml:space="preserve">Wariant technologiczny alternatywny </t>
    </r>
    <r>
      <rPr>
        <sz val="9"/>
        <color theme="1"/>
        <rFont val="Calibri"/>
        <family val="2"/>
        <charset val="238"/>
        <scheme val="minor"/>
      </rPr>
      <t xml:space="preserve">
•	Minimalne wyposażenie dydaktyczne: Tradycyjne tablice, podstawowe pomoce naukowe.
•	Ograniczone możliwości edukacyjne: Brak zaawansowanych technologii i narzędzi dydaktycznych, co zmniejsza atrakcyjność zajęć.
•	Mniejszy zasięg działań: Brak możliwości organizacji warsztatów i konkursów z wykorzystaniem nowoczesnych narzędzi.
</t>
    </r>
    <r>
      <rPr>
        <b/>
        <sz val="9"/>
        <color theme="1"/>
        <rFont val="Calibri"/>
        <family val="2"/>
        <charset val="238"/>
        <scheme val="minor"/>
      </rPr>
      <t>Uzasadnienie wyboru wariantu technologicznego realizacyjnego</t>
    </r>
    <r>
      <rPr>
        <sz val="9"/>
        <color theme="1"/>
        <rFont val="Calibri"/>
        <family val="2"/>
        <charset val="238"/>
        <scheme val="minor"/>
      </rPr>
      <t xml:space="preserve">:
•	Efektywność: Nowoczesne wyposażenie umożliwia bardziej angażujące i skuteczne zajęcia.
•	Wszechstronność: Szeroki zakres działań edukacyjnych odpowiada na różnorodne potrzeby uczniów i społeczności lokalnej.
•	Długofalowe korzyści: Inwestycja w nowoczesne technologie wspiera rozwój kompetencji uczniów i nauczycieli, zwiększając konkurencyjność szkoły.
</t>
    </r>
  </si>
  <si>
    <r>
      <rPr>
        <b/>
        <sz val="9"/>
        <rFont val="Calibri"/>
        <family val="2"/>
        <charset val="238"/>
        <scheme val="minor"/>
      </rPr>
      <t>Wariant technologiczny wybrany do realizacji</t>
    </r>
    <r>
      <rPr>
        <sz val="9"/>
        <rFont val="Calibri"/>
        <family val="2"/>
        <charset val="238"/>
        <scheme val="minor"/>
      </rPr>
      <t xml:space="preserve">
•	Zaawansowane technologie: System automatycznej regulacji szklarni (ogrzewanie, wietrzenie, nawadnianie), fotowoltaika, zasłony termoizolacyjno-cieniujące.
•	Infrastruktura proekologiczna: Kompostownik, zbiornik na deszczówkę, ogród dydaktyczny w formie ścieżki edukacyjnej.
•	Nowoczesne metody edukacji: Wykorzystanie technologii VR, immersyjnych przestrzeni, interaktywnych zajęć praktycznych.
</t>
    </r>
    <r>
      <rPr>
        <b/>
        <sz val="9"/>
        <rFont val="Calibri"/>
        <family val="2"/>
        <charset val="238"/>
        <scheme val="minor"/>
      </rPr>
      <t xml:space="preserve">Wariant technologiczny alternatywny </t>
    </r>
    <r>
      <rPr>
        <sz val="9"/>
        <rFont val="Calibri"/>
        <family val="2"/>
        <charset val="238"/>
        <scheme val="minor"/>
      </rPr>
      <t xml:space="preserve">
•	Ograniczone technologie: Brak fotowoltaiki, systemów automatycznych oraz infrastruktury do kompostowania i zbierania deszczówki.
•	Minimalna infrastruktura: Brak ogrodu dydaktycznego oraz nowoczesnych narzędzi edukacyjnych, ograniczenie się do tradycyjnych metod nauczania.
</t>
    </r>
    <r>
      <rPr>
        <b/>
        <sz val="9"/>
        <rFont val="Calibri"/>
        <family val="2"/>
        <charset val="238"/>
        <scheme val="minor"/>
      </rPr>
      <t>Uzasadnienie wyboru wariantu technologicznego</t>
    </r>
    <r>
      <rPr>
        <sz val="9"/>
        <rFont val="Calibri"/>
        <family val="2"/>
        <charset val="238"/>
        <scheme val="minor"/>
      </rPr>
      <t xml:space="preserve">
Zaawansowane technologie w centrum badawczo-dydaktycznym
1.	Zastosowanie fotowoltaiki:
o	Instalacja systemu fotowoltaicznego zapewni zasilanie obiektu energią odnawialną, co przyczyni się do zmniejszenia emisji gazów cieplarnianych.
o	Wykorzystanie energii słonecznej obniży koszty eksploatacyjne centrum, umożliwiając alokację większych środków na działalność edukacyjną i badawczą.
o	Stanowi przykład praktycznego zastosowania technologii OZE, co wzmocni aspekt edukacyjny projektu.
2.	System automatycznej regulacji szklarni:
o	Automatyczne ogrzewanie, wietrzenie, zamgławianie i zasłony termoizolacyjno-cieniujące zapewnią optymalne warunki dla upraw, co pozwoli na prowadzenie badań nad różnymi gatunkami roślin w zmieniających się warunkach klimatycznych.
o	Systemy te zademonstrują nowoczesne technologie wspierające zrównoważoną gospodarkę wodną i energetyczną.
3.	Kompostownik i zbiornik na deszczówkę:
o	Kompostownik umożliwi przetwarzanie odpadów organicznych w wartościowy nawóz, który zostanie wykorzystany do upraw w szklarni i ogrodzie dydaktycznym, promując ideę obiegu zamkniętego w praktyce.
o	Zbiornik na deszczówkę pozwoli na efektywne wykorzystanie wód opadowych, co zmniejszy zużycie wody pitnej na potrzeby podlewania roślin.
4.	Ogród dydaktyczny i ścieżki edukacyjne:
o	Nowoczesna przestrzeń edukacyjna umożliwi organizację warsztatów praktycznych, zajęć terenowych oraz interaktywnych lekcji, rozwijając świadomość ekologiczną uczestników.
o	Dzięki bogatej bioróżnorodności roślin, ścieżka edukacyjna pokaże znaczenie ochrony przyrody i adaptacji do zmian klimatycznych.
5.	Nowoczesne metody edukacyjne:
o	Wykorzystanie immersyjnych technologii, takich jak VR, pozwoli uczestnikom na bezpośrednie doświadczenie procesów ekologicznych, co zwiększy zaangażowanie i efektywność edukacji.
o	Technologie te wzbogacą warsztaty i zajęcia, umożliwiając praktyczne poznanie tematyki ochrony środowiska, adaptacji do zmian klimatycznych i bioróżnorodności.
</t>
    </r>
  </si>
  <si>
    <r>
      <rPr>
        <b/>
        <sz val="9"/>
        <color theme="1"/>
        <rFont val="Calibri"/>
        <family val="2"/>
        <charset val="238"/>
        <scheme val="minor"/>
      </rPr>
      <t>Wariant wybrany do realizacji:</t>
    </r>
    <r>
      <rPr>
        <sz val="9"/>
        <color theme="1"/>
        <rFont val="Calibri"/>
        <family val="2"/>
        <charset val="238"/>
        <scheme val="minor"/>
      </rPr>
      <t xml:space="preserve">
Zagospodarowanie terenów pomiędzy ul. Katyńską a Parkiem Jana Pawła II zgodnie z opisanym zakresem. Obejmuje nowoczesną infrastrukturę rekreacyjną (pumptrack, plac zabaw, strefa „street workout”), dużą powierzchnię biologicznie czynną (71,98%), nasadzenia roślinności rodzimej oraz systemy poprawiające komfort użytkowania (oświetlenie LED, monitoring, automatyczne nawadnianie, zdroje wody pitnej).
</t>
    </r>
    <r>
      <rPr>
        <b/>
        <sz val="9"/>
        <color theme="1"/>
        <rFont val="Calibri"/>
        <family val="2"/>
        <charset val="238"/>
        <scheme val="minor"/>
      </rPr>
      <t>Alternatywny wariant strategiczny:</t>
    </r>
    <r>
      <rPr>
        <sz val="9"/>
        <color theme="1"/>
        <rFont val="Calibri"/>
        <family val="2"/>
        <charset val="238"/>
        <scheme val="minor"/>
      </rPr>
      <t xml:space="preserve">
Minimalistyczne zagospodarowanie terenu, obejmujące jedynie podstawową infrastrukturę rekreacyjną, np. mały plac zabaw, kilka ławek i ograniczone nasadzenia zieleni.
•	Zalety wariantu alternatywnego:
o	Niższe koszty realizacji.
o	Krótszy czas realizacji.
•	Wady wariantu alternatywnego:
o	Ograniczony wpływ na integrację mieszkańców.
o	Niewykorzystany potencjał lokalizacji w pobliżu parku miejskiego.
o	Brak kompleksowych rozwiązań proekologicznych (np. systemu nawadniania, dużej powierzchni biologicznie czynnej).
o	Zmniejszona atrakcyjność inwestycji dla różnych grup wiekowych.
</t>
    </r>
    <r>
      <rPr>
        <b/>
        <sz val="9"/>
        <color theme="1"/>
        <rFont val="Calibri"/>
        <family val="2"/>
        <charset val="238"/>
        <scheme val="minor"/>
      </rPr>
      <t>Uzasadnienie wyboru wariantu do realizacji:</t>
    </r>
    <r>
      <rPr>
        <sz val="9"/>
        <color theme="1"/>
        <rFont val="Calibri"/>
        <family val="2"/>
        <charset val="238"/>
        <scheme val="minor"/>
      </rPr>
      <t xml:space="preserve">
Wybrany wariant kompleksowo odpowiada na potrzeby mieszkańców i strategiczne cele miasta, w tym:
•	Zwiększenie atrakcyjności miejskiej przestrzeni rekreacyjnej: dzięki różnorodnym formom aktywności dla osób w różnym wieku i o różnym poziomie sprawności.
•	Proekologiczne podejście: duża powierzchnia biologicznie czynna, nasadzenia rodzimej roślinności, system nawadniania i wykorzystanie wody deszczowej.
•	Poprawa jakości życia mieszkańców: inwestycja oferuje wielofunkcyjną przestrzeń, sprzyjającą integracji społecznej.
•	Zgodność z zasadami zrównoważonego rozwoju: energooszczędne oświetlenie LED, segregacja odpadów, wykorzystanie naturalnych materiałów.
Alternatywny wariant, choć tańszy, nie spełnia w pełni potrzeb społecznych, ekologicznych i strategicznych miasta.</t>
    </r>
  </si>
  <si>
    <r>
      <rPr>
        <b/>
        <sz val="9"/>
        <color theme="1"/>
        <rFont val="Calibri"/>
        <family val="2"/>
        <charset val="238"/>
        <scheme val="minor"/>
      </rPr>
      <t>Wariant wybrany do realizacji:</t>
    </r>
    <r>
      <rPr>
        <sz val="9"/>
        <color theme="1"/>
        <rFont val="Calibri"/>
        <family val="2"/>
        <charset val="238"/>
        <scheme val="minor"/>
      </rPr>
      <t xml:space="preserve">
Zastosowanie nowoczesnych technologii i materiałów, w tym:
•	Pumptrack z nawierzchnią asfaltową (wysoka trwałość i niskie koszty utrzymania).
•	Strefa „street workout” i tor sprawnościowy z nawierzchnią poliuretanową EPDM (elastyczność, bezpieczeństwo użytkowników, odporność na warunki atmosferyczne).
•	Oświetlenie LED (energooszczędne, długowieczne, przyjazne środowisku).
•	Automatyczny system nawadniania i zdroje wody pitnej (wygoda użytkowania, oszczędność zasobów).
•	Nasadzenia roślin dostosowanych do siedliska, o wysokiej odporności na warunki atmosferyczne.
</t>
    </r>
    <r>
      <rPr>
        <b/>
        <sz val="9"/>
        <color theme="1"/>
        <rFont val="Calibri"/>
        <family val="2"/>
        <charset val="238"/>
        <scheme val="minor"/>
      </rPr>
      <t>Alternatywny wariant technologiczny:</t>
    </r>
    <r>
      <rPr>
        <sz val="9"/>
        <color theme="1"/>
        <rFont val="Calibri"/>
        <family val="2"/>
        <charset val="238"/>
        <scheme val="minor"/>
      </rPr>
      <t xml:space="preserve">
Zastosowanie starszych technologii i tańszych materiałów, np.:
•	Pumptrack wykonany z betonu.
•	Strefa „street workout” z nawierzchnią żwirową.
•	Standardowe oświetlenie uliczne (lampy sodowe).
•	Brak automatycznego systemu nawadniania – podlewanie ręczne.
•	Nasadzenia roślin o niższej odporności i wyższych wymaganiach pielęgnacyjnych.
•	Zalety wariantu alternatywnego:
o	Niższe koszty początkowe.
•	Wady wariantu alternatywnego:
o	Wyższe koszty utrzymania w dłuższym okresie (np. ręczne podlewanie, wymiana nawierzchni żwirowej).
o	Mniejsza trwałość nawierzchni i materiałów.
o	Niższy komfort i bezpieczeństwo użytkowników (np. twarda nawierzchnia betonu, brak elastyczności nawierzchni żwirowej).
o	Brak oszczędności energii i zasobów.
</t>
    </r>
    <r>
      <rPr>
        <b/>
        <sz val="9"/>
        <color theme="1"/>
        <rFont val="Calibri"/>
        <family val="2"/>
        <charset val="238"/>
        <scheme val="minor"/>
      </rPr>
      <t>Uzasadnienie wyboru wariantu do realizacji:</t>
    </r>
    <r>
      <rPr>
        <sz val="9"/>
        <color theme="1"/>
        <rFont val="Calibri"/>
        <family val="2"/>
        <charset val="238"/>
        <scheme val="minor"/>
      </rPr>
      <t xml:space="preserve">
Wybrany wariant technologiczny gwarantuje:
•	Trwałość i bezpieczeństwo: zastosowanie nowoczesnych materiałów, takich jak asfalt na pumptracku i poliuretan na placach zabaw.
•	Efektywność kosztowa w dłuższym okresie: energooszczędne oświetlenie LED i automatyczne nawadnianie zmniejszają koszty eksploatacji.
•	Zrównoważony rozwój: dbałość o środowisko naturalne poprzez oszczędność wody i energii oraz zastosowanie roślin dostosowanych do lokalnych warunków.
•	Wysoki poziom satysfakcji użytkowników: większy komfort i dostępność inwestycji dla mieszkańców w różnym wieku i o różnych potrzebach.
Alternatywny wariant technologiczny, choć tańszy w realizacji, generowałby większe koszty eksploatacyjne, a także zmniejszałby atrakcyjność i funkcjonalność inwestycji.
</t>
    </r>
  </si>
  <si>
    <r>
      <rPr>
        <b/>
        <sz val="9"/>
        <color theme="1"/>
        <rFont val="Calibri"/>
        <family val="2"/>
        <charset val="238"/>
        <scheme val="minor"/>
      </rPr>
      <t>Wariant wybrany do realizacji:</t>
    </r>
    <r>
      <rPr>
        <sz val="9"/>
        <color theme="1"/>
        <rFont val="Calibri"/>
        <family val="2"/>
        <charset val="238"/>
        <scheme val="minor"/>
      </rPr>
      <t xml:space="preserve">
Rewitalizacja Parku Ludowego zgodnie z opisanym zakresem, obejmująca kompleksowe zagospodarowanie terenu, poprawę infrastruktury, nasadzenia roślinności o wysokiej bioróżnorodności, zastosowanie ekologicznych rozwiązań (system nawadniania, przepuszczalne nawierzchnie, oświetlenie LED) oraz elementy małej architektury (ławki, kosze na śmieci, urządzenia zabawowe). Przewidziano również zastosowanie urządzeń do odstraszania ptactwa, co zwiększy komfort użytkowania parku.
</t>
    </r>
    <r>
      <rPr>
        <b/>
        <sz val="9"/>
        <color theme="1"/>
        <rFont val="Calibri"/>
        <family val="2"/>
        <charset val="238"/>
        <scheme val="minor"/>
      </rPr>
      <t>Alternatywny wariant strategiczny:</t>
    </r>
    <r>
      <rPr>
        <sz val="9"/>
        <color theme="1"/>
        <rFont val="Calibri"/>
        <family val="2"/>
        <charset val="238"/>
        <scheme val="minor"/>
      </rPr>
      <t xml:space="preserve">
Minimalna modernizacja parku, obejmująca jedynie remont istniejących ciągów pieszych, podstawowe nasadzenia zieleni oraz odnowienie wybranych elementów małej architektury.
•	Zalety wariantu alternatywnego:
o	Znacznie niższe koszty realizacji.
o	Krótszy czas realizacji.
•	Wady wariantu alternatywnego:
o	Ograniczone korzyści ekologiczne i społeczne.
o	Brak kompleksowej poprawy infrastruktury parku.
o	Mniejsza atrakcyjność i funkcjonalność dla różnych grup wiekowych.
o	Brak urządzeń do odstraszania ptactwa, co nie rozwiązuje problemu zanieczyszczeń.
</t>
    </r>
    <r>
      <rPr>
        <b/>
        <sz val="9"/>
        <color theme="1"/>
        <rFont val="Calibri"/>
        <family val="2"/>
        <charset val="238"/>
        <scheme val="minor"/>
      </rPr>
      <t>Uzasadnienie wyboru wariantu do realizacji:</t>
    </r>
    <r>
      <rPr>
        <sz val="9"/>
        <color theme="1"/>
        <rFont val="Calibri"/>
        <family val="2"/>
        <charset val="238"/>
        <scheme val="minor"/>
      </rPr>
      <t xml:space="preserve">
Wybrany wariant strategiczny oferuje:
•	Zwiększenie atrakcyjności parku: dzięki różnorodnym elementom infrastruktury i estetyce przestrzeni.
•	Poprawę jakości życia mieszkańców: poprzez stworzenie przestrzeni sprzyjającej rekreacji, integracji społecznej i edukacji ekologicznej.
•	Zrównoważony rozwój: zastosowanie ekologicznych rozwiązań i zwiększenie bioróżnorodności.
•	Efektywność w długim okresie: lepsze zarządzanie infrastrukturą parku i wyższa odporność na przyszłe zniszczenia.
Alternatywny wariant, choć mniej kosztowny, nie spełnia wymagań społecznych, ekologicznych i strategicznych, co ogranicza jego wartość jako inwestycji miejskiej.
</t>
    </r>
  </si>
  <si>
    <r>
      <rPr>
        <b/>
        <sz val="9"/>
        <color theme="1"/>
        <rFont val="Calibri"/>
        <family val="2"/>
        <charset val="238"/>
        <scheme val="minor"/>
      </rPr>
      <t>Wariant wybrany do realizacji:</t>
    </r>
    <r>
      <rPr>
        <sz val="9"/>
        <color theme="1"/>
        <rFont val="Calibri"/>
        <family val="2"/>
        <charset val="238"/>
        <scheme val="minor"/>
      </rPr>
      <t xml:space="preserve">
•	Nasadzenia roślinności rodzimej i bioróżnorodnej, dostosowanej do warunków parku.
•	Przepuszczalne nawierzchnie ścieżek z kruszyw mineralnych i kostki granitowej.
•	System automatycznego nawadniania roślin (hydranty podziemne, linie kroplujące).
•	Oświetlenie LED oraz monitoring wizyjny.
•	Urządzenia do odstraszania ptactwa, które zmniejszą zanieczyszczenie parku.
•	Mała architektura o wysokiej jakości i trwałości (ławki, kosze na śmieci, stojaki na rowery).
</t>
    </r>
    <r>
      <rPr>
        <b/>
        <sz val="9"/>
        <color theme="1"/>
        <rFont val="Calibri"/>
        <family val="2"/>
        <charset val="238"/>
        <scheme val="minor"/>
      </rPr>
      <t>Alternatywny wariant technologiczny:</t>
    </r>
    <r>
      <rPr>
        <sz val="9"/>
        <color theme="1"/>
        <rFont val="Calibri"/>
        <family val="2"/>
        <charset val="238"/>
        <scheme val="minor"/>
      </rPr>
      <t xml:space="preserve">
•	Nasadzenia ograniczone do trawnika i kilku drzew o niskiej bioróżnorodności.
•	Nawierzchnie ścieżek wykonane z betonu.
•	Brak automatycznego systemu nawadniania – podlewanie ręczne lub brak systemu.
•	Standardowe oświetlenie sodowe, bez monitoringu.
•	Brak urządzeń do odstraszania ptactwa.
•	Zalety wariantu alternatywnego:
o	Niższe koszty początkowe.
o	Prostsze rozwiązania technologiczne.
•	Wady wariantu alternatywnego:
o	Wyższe koszty utrzymania w dłuższym okresie (np. ręczne podlewanie, naprawa nawierzchni betonowych).
o	Mniejsza trwałość i estetyka infrastruktury.
o	Ograniczona funkcjonalność i brak rozwiązań proekologicznych.
o	Brak komfortu dla użytkowników ze względu na zanieczyszczenia ptasie.
</t>
    </r>
    <r>
      <rPr>
        <b/>
        <sz val="9"/>
        <color theme="1"/>
        <rFont val="Calibri"/>
        <family val="2"/>
        <charset val="238"/>
        <scheme val="minor"/>
      </rPr>
      <t xml:space="preserve">
Uzasadnienie wyboru wariantu do realizacji:</t>
    </r>
    <r>
      <rPr>
        <sz val="9"/>
        <color theme="1"/>
        <rFont val="Calibri"/>
        <family val="2"/>
        <charset val="238"/>
        <scheme val="minor"/>
      </rPr>
      <t xml:space="preserve">
Wybrany wariant technologiczny zapewnia:
•	Trwałość i estetykę: zastosowanie wysokiej jakości materiałów i nowoczesnych technologii.
•	Ekologiczność: zwiększenie bioróżnorodności, oszczędność wody i energii dzięki systemowi nawadniania i oświetleniu LED.
•	Komfort i bezpieczeństwo: urządzenia do odstraszania ptactwa, monitoring, przepuszczalne nawierzchnie i ergonomiczna mała architektura.
•	Oszczędność w dłuższym okresie: mniejsze koszty utrzymania dzięki trwałym materiałom i automatyzacji.
Alternatywny wariant technologiczny, choć tańszy w realizacji, byłby mniej funkcjonalny, generowałby wyższe koszty eksploatacyjne oraz obniżałby wartość parku jako przestrzeni publicznej.
</t>
    </r>
  </si>
  <si>
    <r>
      <rPr>
        <b/>
        <sz val="9"/>
        <color theme="1"/>
        <rFont val="Calibri"/>
        <family val="2"/>
        <charset val="238"/>
        <scheme val="minor"/>
      </rPr>
      <t>Wariant wybrany do realizacji:</t>
    </r>
    <r>
      <rPr>
        <sz val="9"/>
        <color theme="1"/>
        <rFont val="Calibri"/>
        <family val="2"/>
        <charset val="238"/>
        <scheme val="minor"/>
      </rPr>
      <t xml:space="preserve">
Szkolenia prowadzone w formie stacjonarnej, obejmujące:
•	Teoretyczne zajęcia w sali szkoleniowej z wykorzystaniem prezentacji i materiałów multimedialnych.
•	Praktyczne ćwiczenia w terenie, w tym różne techniki cięcia drzew i krzewów, wzmacnianie drzew oraz ocena stanu fitosanitarnego.
</t>
    </r>
    <r>
      <rPr>
        <b/>
        <sz val="9"/>
        <color theme="1"/>
        <rFont val="Calibri"/>
        <family val="2"/>
        <charset val="238"/>
        <scheme val="minor"/>
      </rPr>
      <t>Alternatywny wariant technologiczny:</t>
    </r>
    <r>
      <rPr>
        <sz val="9"/>
        <color theme="1"/>
        <rFont val="Calibri"/>
        <family val="2"/>
        <charset val="238"/>
        <scheme val="minor"/>
      </rPr>
      <t xml:space="preserve">
Szkolenia prowadzone w formie zdalnej (online), obejmujące:
•	Prezentacje multimedialne i materiały szkoleniowe dostępne na platformie e-learningowej.
•	Filmy instruktażowe prezentujące techniki pielęgnacji zieleni.
•	Zalety wariantu alternatywnego:
o	Brak konieczności organizowania szkolenia w terenie.
o	Możliwość uczestnictwa większej liczby osób dzięki dostępności online.
o	Niższe koszty realizacji (brak wynajmu sali i sprzętu terenowego).
•	Wady wariantu alternatywnego:
o	Brak możliwości praktycznego ćwiczenia technik pielęgnacyjnych.
o	Mniejsze zaangażowanie uczestników i ograniczone korzyści edukacyjne.
o	Ograniczona możliwość dostosowania treści do specyficznych potrzeb uczestników.
</t>
    </r>
    <r>
      <rPr>
        <b/>
        <sz val="9"/>
        <color theme="1"/>
        <rFont val="Calibri"/>
        <family val="2"/>
        <charset val="238"/>
        <scheme val="minor"/>
      </rPr>
      <t>Uzasadnienie wyboru wariantu do realizacji:</t>
    </r>
    <r>
      <rPr>
        <sz val="9"/>
        <color theme="1"/>
        <rFont val="Calibri"/>
        <family val="2"/>
        <charset val="238"/>
        <scheme val="minor"/>
      </rPr>
      <t xml:space="preserve">
Wybrany wariant zapewnia:
•	Praktyczne podejście: umożliwia zdobycie doświadczenia w pracy z rzeczywistymi roślinami w terenie, co jest kluczowe dla osób zajmujących się zielenią na co dzień.
•	Interaktywność i elastyczność: szkolenie w terenie pozwala na bezpośrednią konsultację z trenerami oraz rozwiązanie problemów w czasie rzeczywistym.
•	Dostosowanie do potrzeb lokalnych: uwzględnia specyfikę miejskiej zieleni w Łomży, co jest trudne do osiągnięcia w formie zdalnej.
Alternatywny wariant technologiczny, mimo niższych kosztów i szerszej dostępności, nie oferuje wystarczającej interakcji i praktycznego doświadczenia, które są kluczowe dla efektywnej pielęgnacji zieleni w mieście.
</t>
    </r>
  </si>
  <si>
    <r>
      <rPr>
        <b/>
        <sz val="9"/>
        <color theme="1"/>
        <rFont val="Calibri"/>
        <family val="2"/>
        <charset val="238"/>
        <scheme val="minor"/>
      </rPr>
      <t>Wariant wybrany do realizacji:</t>
    </r>
    <r>
      <rPr>
        <sz val="9"/>
        <color theme="1"/>
        <rFont val="Calibri"/>
        <family val="2"/>
        <charset val="238"/>
        <scheme val="minor"/>
      </rPr>
      <t xml:space="preserve">
•	Materiały: kruszywa mineralne, kostka granitowa, przepuszczalne nawierzchnie.
•	Technologie: kropelkowy system nawadniania, energooszczędne oświetlenie LED, monitoring.
•	Zieleń: nasadzenia zgodne z „Florą Polski” Jakuba Wagi.
•	Działania dodatkowe: zastosowanie podwieszanych chodników dla ochrony korzeni drzew.
</t>
    </r>
    <r>
      <rPr>
        <b/>
        <sz val="9"/>
        <color theme="1"/>
        <rFont val="Calibri"/>
        <family val="2"/>
        <charset val="238"/>
        <scheme val="minor"/>
      </rPr>
      <t xml:space="preserve">
Alternatywny wariant technologiczny:</t>
    </r>
    <r>
      <rPr>
        <sz val="9"/>
        <color theme="1"/>
        <rFont val="Calibri"/>
        <family val="2"/>
        <charset val="238"/>
        <scheme val="minor"/>
      </rPr>
      <t xml:space="preserve">
•	Materiały: kostka brukowa zamiast kruszyw mineralnych.
•	Technologie: brak systemu nawadniania i monitoringu.
•	Zieleń: standardowe gatunki roślin bez uwzględnienia specyfiki „Flory Polski”.
•	Działania dodatkowe: tradycyjne chodniki zamiast podwieszanych.
•	Zalety wariantu alternatywnego:
o	Niższe koszty realizacji.
o	Łatwiejsza dostępność materiałów.
o	Krótszy czas realizacji.
•	Wady wariantu alternatywnego:
o	Wyższe koszty utrzymania w przyszłości (brak energooszczędnych rozwiązań i systemu nawadniania).
o	Ograniczona ochrona istniejących drzew (brak podwieszanych chodników).
o	Brak edukacyjnego i historycznego charakteru nasadzeń.
</t>
    </r>
    <r>
      <rPr>
        <b/>
        <sz val="9"/>
        <color theme="1"/>
        <rFont val="Calibri"/>
        <family val="2"/>
        <charset val="238"/>
        <scheme val="minor"/>
      </rPr>
      <t>Uzasadnienie wyboru wariantu do realizacji:</t>
    </r>
    <r>
      <rPr>
        <sz val="9"/>
        <color theme="1"/>
        <rFont val="Calibri"/>
        <family val="2"/>
        <charset val="238"/>
        <scheme val="minor"/>
      </rPr>
      <t xml:space="preserve">
Wybrany wariant:
•	Zwiększa trwałość infrastruktury: zastosowanie kruszyw mineralnych i podwieszanych chodników zmniejsza ingerencję w system korzeniowy drzew.
•	Sprzyja ochronie środowiska: nasadzenia zgodne z „Florą Polski” wspierają edukację ekologiczną i bioróżnorodność.
•	Optymalizuje koszty utrzymania: energooszczędne technologie i system nawadniania redukują koszty eksploatacyjne.
Wariant alternatywny, mimo początkowej oszczędności, generowałby wyższe koszty utrzymania i nie osiągnąłby celów edukacyjnych ani ekologicznych projektu.
</t>
    </r>
  </si>
  <si>
    <t>Opracowanie 4 z 8</t>
  </si>
  <si>
    <t>Opracowanie 5 z 8</t>
  </si>
  <si>
    <t>Analiza wariantów</t>
  </si>
  <si>
    <r>
      <rPr>
        <b/>
        <sz val="9"/>
        <rFont val="Calibri"/>
        <family val="2"/>
        <charset val="238"/>
        <scheme val="minor"/>
      </rPr>
      <t>Wariant wybrany do realizacji</t>
    </r>
    <r>
      <rPr>
        <sz val="9"/>
        <rFont val="Calibri"/>
        <family val="2"/>
        <charset val="238"/>
        <scheme val="minor"/>
      </rPr>
      <t xml:space="preserve">
Utworzenie nowoczesnej pracowni przyrodniczej w Szkole Podstawowej w Dobrzyjałowie, wykorzystującej zaawansowane pomoce dydaktyczne oraz organizującej szeroką gamę zajęć i warsztatów edukacyjnych.
1.	Zakres działania:
o	Modernizacja sali, w tym odnowienie i wyposażenie w nowoczesne meble oraz pomoce dydaktyczne.
o	Zakup zaawansowanych zestawów doświadczalnych, mikroskopów, stacji pogody, tablic interaktywnych oraz innych pomocy naukowych.
o	Prowadzenie zajęć edukacyjnych i warsztatów z zakresu przyrody, ekologii oraz ochrony środowiska, zgodnie z podstawą programową.
o	Organizacja konkursów przyrodniczych oraz akcji proekologicznych w społeczności lokalnej.
2.	Cel projektu:
o	Podniesienie świadomości ekologicznej uczniów i społeczności lokalnej.
o	Kształtowanie postaw proekologicznych oraz poszerzanie wiedzy o środowisku naturalnym i zmianach klimatycznych.
o	Stworzenie przyjaznego i nowoczesnego miejsca nauki, które angażuje uczniów w aktywności edukacyjne poprzez zabawę i doświadczenia.
3.	Zalety:
o	Wykorzystanie nowoczesnych pomocy dydaktycznych zwiększa atrakcyjność i efektywność nauczania.
o	Zwiększenie świadomości ekologicznej w społeczności lokalnej, szczególnie wśród dzieci i młodzieży.
o	Rozwój kompetencji nauczycieli w zakresie prowadzenia zajęć z nowoczesnym wyposażeniem.
</t>
    </r>
    <r>
      <rPr>
        <b/>
        <sz val="9"/>
        <rFont val="Calibri"/>
        <family val="2"/>
        <charset val="238"/>
        <scheme val="minor"/>
      </rPr>
      <t xml:space="preserve">Wariant alternatywny </t>
    </r>
    <r>
      <rPr>
        <sz val="9"/>
        <rFont val="Calibri"/>
        <family val="2"/>
        <charset val="238"/>
        <scheme val="minor"/>
      </rPr>
      <t xml:space="preserve">
Utworzenie podstawowej pracowni przyrodniczej z ograniczonym zakresem wyposażenia i działań edukacyjnych.
1.	Zakres działania:
o	Modernizacja sali z minimalnym wyposażeniem (tablica tradycyjna, podstawowe pomoce naukowe, brak zaawansowanych zestawów doświadczalnych i mikroskopów).
o	Ograniczenie zajęć do podstawowych lekcji przyrody zgodnie z programem nauczania.
o	Brak organizacji warsztatów, konkursów czy akcji proekologicznych.
2.	Ograniczenia:
o	Mniejsza atrakcyjność zajęć dla uczniów, ograniczona możliwość rozwijania pasji przyrodniczych.
o	Brak interakcji z zaawansowanymi technologiami i pomocy dydaktycznych.
o	Mniejszy wpływ na społeczność lokalną i ograniczenie działań proekologicznych.
</t>
    </r>
    <r>
      <rPr>
        <b/>
        <sz val="9"/>
        <rFont val="Calibri"/>
        <family val="2"/>
        <charset val="238"/>
        <scheme val="minor"/>
      </rPr>
      <t>Uzasadnienie wyboru wariantu realizacyjnego:</t>
    </r>
    <r>
      <rPr>
        <sz val="9"/>
        <rFont val="Calibri"/>
        <family val="2"/>
        <charset val="238"/>
        <scheme val="minor"/>
      </rPr>
      <t xml:space="preserve">
•	Innowacyjność i zaangażowanie: Wybrany wariant umożliwia pełne wykorzystanie potencjału edukacyjnego dzięki zaawansowanemu wyposażeniu i szerokiemu zakresowi działań.
•	Efektywność nauczania: Nowoczesne pomoce dydaktyczne pozwalają na bardziej angażujące i praktyczne zajęcia, co przekłada się na lepsze wyniki edukacyjne.
•	Wpływ społeczny: Wariant ten przyczynia się do podniesienia świadomości ekologicznej w lokalnej społeczności, angażując mieszkańców w działania proekologiczne.
</t>
    </r>
  </si>
  <si>
    <r>
      <rPr>
        <b/>
        <sz val="9"/>
        <color theme="1"/>
        <rFont val="Calibri"/>
        <family val="2"/>
        <charset val="238"/>
        <scheme val="minor"/>
      </rPr>
      <t>Wariant wybrany do realizacji</t>
    </r>
    <r>
      <rPr>
        <sz val="9"/>
        <color theme="1"/>
        <rFont val="Calibri"/>
        <family val="2"/>
        <charset val="238"/>
        <scheme val="minor"/>
      </rPr>
      <t xml:space="preserve">
Stworzenie nowoczesnego Centrum Edukacji Ekologicznej w wieży ciśnień, które łączy edukację ekologiczną z interaktywnymi i immersyjnymi technologiami.
1.	Zakres działania:
o	Nowoczesne technologie: Wykorzystanie technologii VR, audioprzewodników oraz interaktywnych aplikacji umożliwiających immersyjne doświadczenia edukacyjne.
o	Edukacja przez zabawę: Realizacja warsztatów, eksperymentów, pokazów filmowych i multimedialnych, zajęć tematycznych oraz konkursów, które angażują różne grupy wiekowe.
o	Zróżnicowana oferta: Punkt widokowy, sale warsztatowe, przestrzeń restauracyjna z ekologicznymi produktami, tematyczne ekspozycje i park edukacyjny.
o	Promowanie ochrony środowiska: Zajęcia na temat bioróżnorodności, odnawialnych źródeł energii, adaptacji do zmian klimatycznych, gospodarki wodnej i odpadami.
</t>
    </r>
    <r>
      <rPr>
        <sz val="9"/>
        <rFont val="Calibri"/>
        <family val="2"/>
        <charset val="238"/>
        <scheme val="minor"/>
      </rPr>
      <t>2.	Cel projektu:</t>
    </r>
    <r>
      <rPr>
        <sz val="9"/>
        <color theme="1"/>
        <rFont val="Calibri"/>
        <family val="2"/>
        <charset val="238"/>
        <scheme val="minor"/>
      </rPr>
      <t xml:space="preserve">
o	Edukacja ekologiczna: Kształtowanie postaw proekologicznych wśród mieszkańców Łomży i okolic.
o	Przeciwdziałanie zmianom klimatycznym: Podnoszenie świadomości ekologicznej poprzez zaawansowane narzędzia edukacyjne.
o	Integracja społeczna: Organizowanie warsztatów i spotkań dla różnych grup wiekowych, w tym osób z niepełnosprawnościami.
3.	Zalety:
o	Kompatybilność z lokalnymi zasobami przyrodniczymi (Natura 2000, Łomżyński Park Krajobrazowy Doliny Narwi).
o	Dostępność dla wszystkich grup społecznych, w tym osób ze specjalnymi potrzebami.
o	Wykorzystanie nowoczesnych technologii jako narzędzi edukacyjnych.
</t>
    </r>
    <r>
      <rPr>
        <b/>
        <sz val="9"/>
        <color theme="1"/>
        <rFont val="Calibri"/>
        <family val="2"/>
        <charset val="238"/>
        <scheme val="minor"/>
      </rPr>
      <t xml:space="preserve">
Wariant alternatywny</t>
    </r>
    <r>
      <rPr>
        <sz val="9"/>
        <color theme="1"/>
        <rFont val="Calibri"/>
        <family val="2"/>
        <charset val="238"/>
        <scheme val="minor"/>
      </rPr>
      <t xml:space="preserve"> 
Stworzenie Centrum Edukacji Ekologicznej bez wykorzystania zaawansowanych technologii immersyjnych.
1.	Zakres działania:
o	Ograniczona oferta edukacyjna: Tradycyjne warsztaty edukacyjne i zajęcia tematyczne, bez użycia VR, audioprzewodników i interaktywnych aplikacji.
o	Brak immersyjnych przestrzeni: Zamiast przestrzeni immersyjnych – tradycyjne sale wykładowe i wystawy statyczne.
o	Mniejsza różnorodność działań: Ograniczenie zakresu warsztatów i zajęć, brak punktów widokowych i stref interaktywnych.
2.	Ograniczenia:
o	Mniejsza atrakcyjność dla młodszych grup odbiorców.
o	Mniejsze możliwości przyciągnięcia turystów i promocji miasta jako lidera w edukacji ekologicznej.
o	Ograniczona interaktywność, co zmniejsza zaangażowanie uczestników.
</t>
    </r>
    <r>
      <rPr>
        <b/>
        <sz val="9"/>
        <color theme="1"/>
        <rFont val="Calibri"/>
        <family val="2"/>
        <charset val="238"/>
        <scheme val="minor"/>
      </rPr>
      <t>Uzasadnienie wyboru wariantu realizacyjnego:</t>
    </r>
    <r>
      <rPr>
        <sz val="9"/>
        <color theme="1"/>
        <rFont val="Calibri"/>
        <family val="2"/>
        <charset val="238"/>
        <scheme val="minor"/>
      </rPr>
      <t xml:space="preserve">
•	Interaktywność i atrakcyjność: Wariant wybrany integruje nowoczesne technologie, które angażują uczestników i czynią edukację bardziej efektywną.
•	Dostosowanie do potrzeb społecznych: Projekt odpowiada na potrzeby szerokiej grupy odbiorców, w tym dzieci, młodzieży, dorosłych i seniorów, wykorzystując różnorodne formy nauczania.
• Długoterminowe korzyści: Inwestycja w nowoczesne rozwiązania wspiera rozwój miasta w kierunku zrównoważonego rozwoju, przyczyniając się do poprawy jakości życia mieszkańców.
</t>
    </r>
  </si>
  <si>
    <r>
      <rPr>
        <b/>
        <sz val="9"/>
        <color theme="1"/>
        <rFont val="Calibri"/>
        <family val="2"/>
        <charset val="238"/>
        <scheme val="minor"/>
      </rPr>
      <t>Wariant wybrany do realizacji:</t>
    </r>
    <r>
      <rPr>
        <sz val="9"/>
        <color theme="1"/>
        <rFont val="Calibri"/>
        <family val="2"/>
        <charset val="238"/>
        <scheme val="minor"/>
      </rPr>
      <t xml:space="preserve">
Projekt zakłada kompleksowe zagospodarowanie terenu muszli koncertowej, obejmujące poprawę infrastruktury, stworzenie nowych elementów rekreacyjnych i użytkowych, takich jak trawniki odporne na zadeptywanie, napis przestrzenny z podświetleniem, nawierzchnie z geokraty oraz kostki betonowej, zewnętrzna instalacja elektroenergetyczna, i mała architektura. Przewidziano także kanalizację kablową i modernizację istniejącej infrastruktury.
</t>
    </r>
    <r>
      <rPr>
        <b/>
        <sz val="9"/>
        <color theme="1"/>
        <rFont val="Calibri"/>
        <family val="2"/>
        <charset val="238"/>
        <scheme val="minor"/>
      </rPr>
      <t>Alternatywny wariant strategiczny:</t>
    </r>
    <r>
      <rPr>
        <sz val="9"/>
        <color theme="1"/>
        <rFont val="Calibri"/>
        <family val="2"/>
        <charset val="238"/>
        <scheme val="minor"/>
      </rPr>
      <t xml:space="preserve">
Minimalna rewitalizacja terenu, ograniczająca się do podstawowych prac, takich jak wymiana istniejących nawierzchni, usunięcie uszkodzonej roślinności i prostego odnowienia przestrzeni rekreacyjnej.
•	Zalety wariantu alternatywnego:
o	Niższe koszty realizacji.
o	Krótszy czas realizacji.
•	Wady wariantu alternatywnego:
o	Brak znaczącej poprawy funkcjonalności i estetyki terenu.
o	Ograniczenie możliwości organizacji wydarzeń plenerowych.
o	Niewykorzystanie potencjału terenu na potrzeby społeczności lokalnej.
o	Brak elementów nowoczesnej infrastruktury, takich jak podświetlany napis przestrzenny czy instalacja elektroenergetyczna.
</t>
    </r>
    <r>
      <rPr>
        <b/>
        <sz val="9"/>
        <color theme="1"/>
        <rFont val="Calibri"/>
        <family val="2"/>
        <charset val="238"/>
        <scheme val="minor"/>
      </rPr>
      <t>Uzasadnienie wyboru wariantu do realizacji:</t>
    </r>
    <r>
      <rPr>
        <sz val="9"/>
        <color theme="1"/>
        <rFont val="Calibri"/>
        <family val="2"/>
        <charset val="238"/>
        <scheme val="minor"/>
      </rPr>
      <t xml:space="preserve">
Wybrany wariant oferuje:
•	Kompleksową rewitalizację przestrzeni publicznej: obejmującą nowoczesne i trwałe rozwiązania, które podniosą funkcjonalność i estetykę terenu.
•	Wsparcie lokalnej społeczności: poprzez stworzenie miejsca sprzyjającego rekreacji, integracji i organizacji wydarzeń kulturalnych.
•	Zrównoważony rozwój: poprzez  zastosowanie energooszczędnego oświetlenia LED oraz zagospodarowanie terenu zielenią i zastosowanie nawierzchni przepuszczających wodę, co zmniejsza obciążenie systemu wodno-kanalizacyjnego.
•	Efektywność w dłuższej perspektywie: wyższa trwałość i mniejsze koszty eksploatacji dzięki nowoczesnym technologiom.
Alternatywny wariant, mimo niższych kosztów, nie zapewniłby odpowiednich korzyści społecznych, estetycznych i funkcjonalnych, co czyni go mniej atrakcyjnym rozwiązaniem.
</t>
    </r>
  </si>
  <si>
    <r>
      <rPr>
        <b/>
        <sz val="9"/>
        <color theme="1"/>
        <rFont val="Calibri"/>
        <family val="2"/>
        <charset val="238"/>
        <scheme val="minor"/>
      </rPr>
      <t>Wariant wybrany do realizacji):</t>
    </r>
    <r>
      <rPr>
        <sz val="9"/>
        <color theme="1"/>
        <rFont val="Calibri"/>
        <family val="2"/>
        <charset val="238"/>
        <scheme val="minor"/>
      </rPr>
      <t xml:space="preserve">
•	Nawierzchnie z geokraty dla dojazdu oraz kostki betonowej dla ruchu pieszego.
•	Trawnik z mieszanki traw odpornych na zadeptywanie i przystosowanych do miejsc nasłonecznionych.
•	Podświetlany napis przestrzenny 3D z energooszczędnym oświetleniem LED.
•	System kanalizacji kablowej dla monitoringu i infrastruktury elektrycznej.
•	Wymiana skrzynki elektrycznej i budowa zewnętrznej instalacji elektroenergetycznej.
•	Mała architektura (kosze na śmieci, kosze na psie odchody, tablice informacyjne).
</t>
    </r>
    <r>
      <rPr>
        <b/>
        <sz val="9"/>
        <color theme="1"/>
        <rFont val="Calibri"/>
        <family val="2"/>
        <charset val="238"/>
        <scheme val="minor"/>
      </rPr>
      <t>Alternatywny wariant technologiczny:</t>
    </r>
    <r>
      <rPr>
        <sz val="9"/>
        <color theme="1"/>
        <rFont val="Calibri"/>
        <family val="2"/>
        <charset val="238"/>
        <scheme val="minor"/>
      </rPr>
      <t xml:space="preserve">
•	Nawierzchnie wykonane w całości z betonu lub asfaltu.
•	Trawnik standardowy, mniej odporny na zadeptywanie i suszę.
•	Brak napisu przestrzennego i instalacji podświetlenia.
•	Ograniczona modernizacja istniejącej infrastruktury elektrycznej, bez nowej instalacji elektroenergetycznej.
•	Minimalna ilość elementów małej architektury, takich jak kosze na śmieci.
•	Zalety wariantu alternatywnego:
o	Niższe koszty realizacji.
o	Prostsze rozwiązania technologiczne.
•	Wady wariantu alternatywnego:
o	Ograniczona trwałość nawierzchni (np. beton może ulegać szybszym uszkodzeniom).
o	Brak atrakcyjnych elementów wizualnych, takich jak podświetlany napis przestrzenny.
o	Ograniczona funkcjonalność terenu podczas organizacji wydarzeń plenerowych.
o	Wyższe koszty utrzymania trawnika i infrastruktury w dłuższej perspektywie.
</t>
    </r>
    <r>
      <rPr>
        <b/>
        <sz val="9"/>
        <color theme="1"/>
        <rFont val="Calibri"/>
        <family val="2"/>
        <charset val="238"/>
        <scheme val="minor"/>
      </rPr>
      <t xml:space="preserve">
Uzasadnienie wyboru wariantu do realizacji:</t>
    </r>
    <r>
      <rPr>
        <sz val="9"/>
        <color theme="1"/>
        <rFont val="Calibri"/>
        <family val="2"/>
        <charset val="238"/>
        <scheme val="minor"/>
      </rPr>
      <t xml:space="preserve">
Wybrany wariant technologiczny zapewnia:
•	Wyższy standard estetyki i funkcjonalności: napis przestrzenny, odporne trawniki i nowoczesne nawierzchnie podnoszą atrakcyjność terenu.
•	Lepszą adaptację do potrzeb użytkowników: dzięki kompleksowej modernizacji infrastruktury elektroenergetycznej oraz zróżnicowanym elementom małej architektury.
•	Zrównoważoność: zastosowanie energooszczędnych technologii, przepuszczalnych nawierzchni i nowoczesnych systemów trawnikowych wspiera ochronę środowiska.
Alternatywny wariant, choć bardziej ekonomiczny, nie spełnia kluczowych celów rewitalizacji, takich jak zwiększenie funkcjonalności, trwałości i estetyki przestrzeni publicznej.
</t>
    </r>
  </si>
  <si>
    <r>
      <rPr>
        <b/>
        <sz val="9"/>
        <color theme="1"/>
        <rFont val="Calibri"/>
        <family val="2"/>
        <charset val="238"/>
        <scheme val="minor"/>
      </rPr>
      <t>Wariant wybrany do realizacji:</t>
    </r>
    <r>
      <rPr>
        <sz val="9"/>
        <color theme="1"/>
        <rFont val="Calibri"/>
        <family val="2"/>
        <charset val="238"/>
        <scheme val="minor"/>
      </rPr>
      <t xml:space="preserve">
Zakres szkoleń obejmuje:
•	Planowanie przestrzeni zielonych, dobór roślinności i jej pielęgnację z uwzględnieniem zmian klimatu i ochrony bioróżnorodności.
•	Szkolenia praktyczne z zakresu cięcia drzew i krzewów, w tym różne techniki pielęgnacyjne, wzmacnianie mechaniczne drzew oraz działania poprawiające ich zdrowotność.
Szkolenie ma charakter praktyczno-teoretyczny, a jego uczestnikami będą osoby zajmujące się zielenią na co dzień: pracownicy Urzędu Miejskiego, MPGKiM oraz uczeń Zespołu Szkół Weterynaryjnych.
</t>
    </r>
    <r>
      <rPr>
        <b/>
        <sz val="9"/>
        <color theme="1"/>
        <rFont val="Calibri"/>
        <family val="2"/>
        <charset val="238"/>
        <scheme val="minor"/>
      </rPr>
      <t>Alternatywny wariant strategiczny:</t>
    </r>
    <r>
      <rPr>
        <sz val="9"/>
        <color theme="1"/>
        <rFont val="Calibri"/>
        <family val="2"/>
        <charset val="238"/>
        <scheme val="minor"/>
      </rPr>
      <t xml:space="preserve">
Organizacja szkoleń wyłącznie w formie teoretycznych warsztatów online, z materiałami wideo i prezentacjami.
•	Zalety wariantu alternatywnego:
o	Niższe koszty realizacji (brak potrzeby organizowania szkolenia w terenie).
o	Łatwiejszy dostęp do wiedzy teoretycznej dla większej liczby osób.
o	Elastyczność czasowa uczestników.
•	Wady wariantu alternatywnego:
o	Brak praktycznych ćwiczeń, co ogranicza możliwość zdobycia umiejętności manualnych.
o	Mniejsza efektywność nauki przy braku realnego kontaktu z terenem i roślinnością.
o	Ograniczone korzyści dla osób zajmujących się zielenią zawodowo, które wymagają praktycznego doświadczenia.
</t>
    </r>
    <r>
      <rPr>
        <b/>
        <sz val="9"/>
        <color theme="1"/>
        <rFont val="Calibri"/>
        <family val="2"/>
        <charset val="238"/>
        <scheme val="minor"/>
      </rPr>
      <t>Uzasadnienie wyboru wariantu do realizacji:</t>
    </r>
    <r>
      <rPr>
        <sz val="9"/>
        <color theme="1"/>
        <rFont val="Calibri"/>
        <family val="2"/>
        <charset val="238"/>
        <scheme val="minor"/>
      </rPr>
      <t xml:space="preserve">
Wybrany wariant łączy teorię z praktyką, co zapewnia:
•	Kompleksowe przygotowanie uczestników: zarówno w zakresie planowania, jak i bezpośredniej pielęgnacji roślin.
•	Efektywność edukacji: praktyczne ćwiczenia w terenie umożliwiają bezpośrednie zastosowanie zdobytej wiedzy.
•	Dostosowanie do realnych potrzeb: uczestnicy szkolenia to specjaliści, którzy na co dzień pracują z zielenią miejską, co wymaga doskonalenia umiejętności praktycznych.
Alternatywny wariant, mimo niższych kosztów, nie spełniłby w pełni potrzeb uczestników i ograniczyłby efektywność szkoleń, szczególnie w obszarze praktycznych umiejętności.
</t>
    </r>
  </si>
  <si>
    <r>
      <rPr>
        <b/>
        <sz val="9"/>
        <color theme="1"/>
        <rFont val="Calibri"/>
        <family val="2"/>
        <charset val="238"/>
        <scheme val="minor"/>
      </rPr>
      <t>Wariant wybrany do realizacji:</t>
    </r>
    <r>
      <rPr>
        <sz val="9"/>
        <color theme="1"/>
        <rFont val="Calibri"/>
        <family val="2"/>
        <charset val="238"/>
        <scheme val="minor"/>
      </rPr>
      <t xml:space="preserve">
Rewitalizacja parku uwzględnia:
•	Nasadzenia roślinności: 30 drzew, 900 krzewów, trawniki, rośliny cebulowe, byliny.
•	Ciągi piesze i pieszo-jezdne: wykonane z kruszyw mineralnych, nawierzchnie żwirowe oraz podwieszane chodniki dla ochrony systemu korzeniowego drzew.
•	Infrastruktura: kropelkowy system nawadniania, energooszczędne oświetlenie LED, monitoring, altana/wiata parkowa, pergole, rekonstrukcja bramy wejściowej, infrastruktura wodociągowa, elektryczna i teletechniczna.
•	Elementy małej architektury: ławki, kosze na śmieci, tablice informacyjne, urządzenia zabawowe.
•	Działania proekologiczne: rozsączanie wód opadowych na teren zielony, wykorzystanie przepuszczalnych nawierzchni, zastosowanie gatunków roślin rodzimych.
</t>
    </r>
    <r>
      <rPr>
        <b/>
        <sz val="9"/>
        <color theme="1"/>
        <rFont val="Calibri"/>
        <family val="2"/>
        <charset val="238"/>
        <scheme val="minor"/>
      </rPr>
      <t>Alternatywny wariant strategiczny:</t>
    </r>
    <r>
      <rPr>
        <sz val="9"/>
        <color theme="1"/>
        <rFont val="Calibri"/>
        <family val="2"/>
        <charset val="238"/>
        <scheme val="minor"/>
      </rPr>
      <t xml:space="preserve">
Rewitalizacja ograniczona do podstawowych działań renowacyjnych:
•	Ograniczony zakres nasadzeń: tylko trawniki i podstawowe drzewa.
•	Minimalna infrastruktura: jedynie utwardzenie najważniejszych ścieżek z kostki brukowej.
•	Brak nowych elementów małej architektury: pozostawienie istniejących ławek i koszy na śmieci.
•	Pominięcie działań proekologicznych: brak systemu nawadniania i monitoringu.
•	Zalety wariantu alternatywnego:
o	Niższe koszty realizacji.
o	Krótszy czas realizacji.
o	Ograniczony wpływ na istniejącą florę i faunę w czasie realizacji.
•	Wady wariantu alternatywnego:
o	Brak kompleksowego podejścia do ochrony środowiska i bioróżnorodności.
o	Utrzymanie niskiej atrakcyjności parku.
o	Ograniczona funkcjonalność, brak możliwości organizacji wydarzeń plenerowych.
</t>
    </r>
    <r>
      <rPr>
        <b/>
        <sz val="9"/>
        <color theme="1"/>
        <rFont val="Calibri"/>
        <family val="2"/>
        <charset val="238"/>
        <scheme val="minor"/>
      </rPr>
      <t>Uzasadnienie wyboru wariantu do realizacji:</t>
    </r>
    <r>
      <rPr>
        <sz val="9"/>
        <color theme="1"/>
        <rFont val="Calibri"/>
        <family val="2"/>
        <charset val="238"/>
        <scheme val="minor"/>
      </rPr>
      <t xml:space="preserve">
Wybrany wariant zapewnia:
•	Kompleksową rewitalizację parku, obejmującą zarówno estetykę, jak i funkcjonalność przestrzeni.
•	Zwiększenie bioróżnorodności: nasadzenia rodzimych gatunków roślin wzbogacają lokalny ekosystem.
•	Dostosowanie do potrzeb użytkowników: nowe ścieżki, place zabaw, elementy architektoniczne i infrastrukturalne podnoszą atrakcyjność parku dla wszystkich grup wiekowych.
•	Efektywność kosztowa w dłuższej perspektywie: zastosowanie energooszczędnych rozwiązań i systemu nawadniania zmniejszy koszty utrzymania.
Wariant alternatywny, mimo niższych kosztów, nie spełniłby oczekiwań mieszkańców i ograniczyłby korzyści społeczne oraz ekologiczne projektu.
</t>
    </r>
  </si>
  <si>
    <r>
      <rPr>
        <b/>
        <sz val="9"/>
        <rFont val="Calibri"/>
        <family val="2"/>
        <charset val="238"/>
        <scheme val="minor"/>
      </rPr>
      <t>Wariant wybrany do realizacji</t>
    </r>
    <r>
      <rPr>
        <sz val="9"/>
        <rFont val="Calibri"/>
        <family val="2"/>
        <charset val="238"/>
        <scheme val="minor"/>
      </rPr>
      <t xml:space="preserve">
Kompleksowy program edukacyjny i infrastrukturalny, obejmujący:
1.	Zakup i montaż terminali informacyjnych:
o	Dwa terminale interaktywne z funkcją dotykową umieszczone na terenie ujęcia wody Rybaki i oczyszczalni ścieków w Łomży.
o	Interaktywne modele 3D i materiały edukacyjne prezentujące proces uzdatniania wody, oczyszczania ścieków oraz gospodarowania wodą deszczową.
2.	Źródełka wody pitnej:
o	Montaż 30 sztuk źródełek wody pitnej w placówkach edukacyjnych oraz obiektach użyteczności publicznej w Łomży i Gminie Piątnica, promujących nawyk picia wody z kranu.
3.	Ekologiczne butelki filtrujące:
o	Zakup i dystrybucja 1000 butelek filtrujących wykonanych z materiałów z recyklingu dla przedszkolaków oraz dzieci z pierwszych klas szkół podstawowych.
4.	Film animowany:
o	Produkcja krótkiego filmu edukacyjnego w formie bajki, prezentującego procesy technologiczne i sposoby oszczędzania wody, przeznaczonego dla dzieci w wieku przedszkolnym i wczesnoszkolnym.
5.	Wycieczki tematyczne:
oOrganizacja 25 bezpłatnych wycieczek tematycznych do ujęcia wody Rybaki i oczyszczalni ścieków w Łomży, skierowanych do dzieci z Łomży i Gminy Piątnica.
Cel inwestycji:
Zwiększenie świadomości ekologicznej i wykształcenie proekologicznych nawyków wśród mieszkańców Łomży i Piątnicy, zwłaszcza dzieci i młodzieży, poprzez edukację i dostęp do nowoczesnej infrastruktury.
</t>
    </r>
    <r>
      <rPr>
        <b/>
        <sz val="9"/>
        <rFont val="Calibri"/>
        <family val="2"/>
        <charset val="238"/>
        <scheme val="minor"/>
      </rPr>
      <t xml:space="preserve">Wariant alternatywny </t>
    </r>
    <r>
      <rPr>
        <sz val="9"/>
        <rFont val="Calibri"/>
        <family val="2"/>
        <charset val="238"/>
        <scheme val="minor"/>
      </rPr>
      <t xml:space="preserve">
Ograniczony program edukacyjny i infrastrukturalny:
1.	Terminale informacyjne:
o	Zakup jednego terminala interaktywnego, ograniczonego do ujęcia wody Rybaki.
2.	Źródełka wody pitnej:
o	Montaż 15 źródełek w wybranych placówkach edukacyjnych.
3.	Ekologiczne butelki filtrujące:
o	Zakup i dystrybucja 500 butelek filtrujących.
4.	Film animowany:
o	Brak produkcji filmu edukacyjnego – zamiast tego dystrybucja ulotek informacyjnych.
5.	Wycieczki tematyczne:
o	Organizacja 10 wycieczek tematycznych.
</t>
    </r>
    <r>
      <rPr>
        <b/>
        <sz val="9"/>
        <rFont val="Calibri"/>
        <family val="2"/>
        <charset val="238"/>
        <scheme val="minor"/>
      </rPr>
      <t>Uzasadnienie wyboru wariantu realizacyjnego:</t>
    </r>
    <r>
      <rPr>
        <sz val="9"/>
        <rFont val="Calibri"/>
        <family val="2"/>
        <charset val="238"/>
        <scheme val="minor"/>
      </rPr>
      <t xml:space="preserve">
•	Kompleksowość: Wybrany wariant obejmuje szeroki zakres działań edukacyjnych i infrastrukturalnych, angażując różnorodne grupy wiekowe.
•	Efektywność edukacyjna: Terminale interaktywne, film animowany oraz wycieczki tematyczne są bardziej atrakcyjne i przystępne dla dzieci niż tradycyjne materiały edukacyjne, takie jak ulotki.
•	Promowanie ekologicznych nawyków: Większa liczba źródełek wody pitnej oraz dystrybucja butelek filtrujących sprzyja ograniczeniu plastiku i zwiększeniu dostępu do wody pitnej.
</t>
    </r>
  </si>
  <si>
    <r>
      <rPr>
        <b/>
        <sz val="9"/>
        <rFont val="Calibri"/>
        <family val="2"/>
        <charset val="238"/>
        <scheme val="minor"/>
      </rPr>
      <t>Wariant technologiczny wybrany do realizacji</t>
    </r>
    <r>
      <rPr>
        <sz val="9"/>
        <rFont val="Calibri"/>
        <family val="2"/>
        <charset val="238"/>
        <scheme val="minor"/>
      </rPr>
      <t xml:space="preserve">
•	Terminale informacyjne: Wyposażone w funkcję dotykową i modele 3D, umożliwiające interaktywną naukę.
•	 Źródełka wody pitnej: Nowoczesne urządzenia filtrujące wodę, dostosowane do potrzeb dzieci i młodzieży.
•	Film animowany: Wysokiej jakości materiał audiowizualny, zaprojektowany specjalnie dla najmłodszych odbiorców.
</t>
    </r>
    <r>
      <rPr>
        <b/>
        <sz val="9"/>
        <rFont val="Calibri"/>
        <family val="2"/>
        <charset val="238"/>
        <scheme val="minor"/>
      </rPr>
      <t xml:space="preserve">Wariant technologiczny alternatywny </t>
    </r>
    <r>
      <rPr>
        <sz val="9"/>
        <rFont val="Calibri"/>
        <family val="2"/>
        <charset val="238"/>
        <scheme val="minor"/>
      </rPr>
      <t xml:space="preserve">
•	 Terminale informacyjne: Standardowe terminale z ograniczonymi funkcjami interaktywnymi.
•	Źródełka wody pitnej: Tylko podstawowe urządzenia, bez zaawansowanych funkcji filtracyjnych.
•	Film edukacyjny: Brak filmu, zastąpienie go tradycyjnymi materiałami drukowanymi.
</t>
    </r>
    <r>
      <rPr>
        <b/>
        <sz val="9"/>
        <rFont val="Calibri"/>
        <family val="2"/>
        <charset val="238"/>
        <scheme val="minor"/>
      </rPr>
      <t>Uzasadnienie wyboru wariantu technologicznego realizacyjnego:</t>
    </r>
    <r>
      <rPr>
        <sz val="9"/>
        <rFont val="Calibri"/>
        <family val="2"/>
        <charset val="238"/>
        <scheme val="minor"/>
      </rPr>
      <t xml:space="preserve">
•	Nowoczesność: Wybrane technologie (interaktywne terminale, ekologiczne butelki filtrujące) są bardziej efektywne w edukacji i promowaniu nawyków ekologicznych.
•	Zaangażowanie dzieci: Interaktywne i multimedialne rozwiązania lepiej angażują dzieci, co przekłada się na większą skuteczność edukacyjną.
•	 Ekologia: Butelki filtrujące i dostęp do źródełek wody pitnej ograniczają zużycie plastiku i wspierają ochronę środowiska.
</t>
    </r>
  </si>
  <si>
    <r>
      <rPr>
        <b/>
        <sz val="9"/>
        <color theme="1"/>
        <rFont val="Calibri"/>
        <family val="2"/>
        <charset val="238"/>
        <scheme val="minor"/>
      </rPr>
      <t>Wariant wybrany do realizacji</t>
    </r>
    <r>
      <rPr>
        <sz val="9"/>
        <color theme="1"/>
        <rFont val="Calibri"/>
        <family val="2"/>
        <charset val="238"/>
        <scheme val="minor"/>
      </rPr>
      <t xml:space="preserve">
Wariantem wybranym jest kompleksowe przeprowadzenie programu szkoleniowego z zakresu obrony cywilnej, obejmującego zarówno teorię, jak i praktykę. Program jest skierowany do szerokiej grupy odbiorców, w tym uczniów klas mundurowych, kadry dydaktycznej, pracowników Urzędu Miasta Łomża, jednostek podległych oraz Urzędu Gminy Piątnica.
Szkolenia obejmują:
1.	Podstawy reagowania na zagrożenia.
2.	Specjalistyczne szkolenia i symulacje.
3.	Uświadamianie procesów zachodzących w sytuacjach kryzysowych.
4.	Psychologię kryzysu i wsparcie psychologiczne.
Ten wariant jest najbardziej kompleksowy, uwzględnia różnorodność zagrożeń (militarnych, naturalnych, przemysłowych) oraz specyficzne potrzeby grup docelowych, w tym osób ze specjalnymi potrzebami.
</t>
    </r>
    <r>
      <rPr>
        <b/>
        <sz val="9"/>
        <color theme="1"/>
        <rFont val="Calibri"/>
        <family val="2"/>
        <charset val="238"/>
        <scheme val="minor"/>
      </rPr>
      <t xml:space="preserve">Wariant alternatywny </t>
    </r>
    <r>
      <rPr>
        <sz val="9"/>
        <color theme="1"/>
        <rFont val="Calibri"/>
        <family val="2"/>
        <charset val="238"/>
        <scheme val="minor"/>
      </rPr>
      <t xml:space="preserve">
Wariant alternatywny zakłada ograniczenie działań do przeprowadzenia podstawowego szkolenia teoretycznego dla mniejszej grupy uczestników (np. wyłącznie uczniów klas mundurowych). Wariant ten nie uwzględnia praktycznych symulacji, psychologii kryzysu oraz wsparcia psychologicznego.
</t>
    </r>
    <r>
      <rPr>
        <b/>
        <sz val="9"/>
        <color theme="1"/>
        <rFont val="Calibri"/>
        <family val="2"/>
        <charset val="238"/>
        <scheme val="minor"/>
      </rPr>
      <t xml:space="preserve">
Uzasadnienie wyboru wariantu realizacyjnego</t>
    </r>
    <r>
      <rPr>
        <sz val="9"/>
        <color theme="1"/>
        <rFont val="Calibri"/>
        <family val="2"/>
        <charset val="238"/>
        <scheme val="minor"/>
      </rPr>
      <t xml:space="preserve">
•	Kompleksowość: Wariant wybrany lepiej odpowiada na zidentyfikowane potrzeby i oczekiwania odbiorców, zapewniając pełne przygotowanie do reagowania na różnorodne zagrożenia.
•	Długotrwały efekt: Uwzględnienie praktycznych ćwiczeń oraz aspektów psychologicznych zwiększa efektywność szkoleń i buduje większą odporność społeczności lokalnej.
•	Dostosowanie do potrzeb: Wariant realizacyjny uwzględnia różnorodne grupy odbiorców, w tym osoby z niepełnosprawnościami, co wpisuje się w zasady równości i włączenia społecznego.</t>
    </r>
  </si>
  <si>
    <r>
      <rPr>
        <b/>
        <sz val="9"/>
        <rFont val="Calibri"/>
        <family val="2"/>
        <charset val="238"/>
        <scheme val="minor"/>
      </rPr>
      <t>Wariant wybrany do realizacji</t>
    </r>
    <r>
      <rPr>
        <sz val="9"/>
        <rFont val="Calibri"/>
        <family val="2"/>
        <charset val="238"/>
        <scheme val="minor"/>
      </rPr>
      <t xml:space="preserve">
Kompleksowa rozbudowa ul. Wyszyńskiego na odcinku 605,15 m, obejmująca:
1.	Prace drogowe:
o	Budowa nowej jezdni bitumicznej.
o	Przebudowa skrzyżowań i budowa ronda.
o	Wykonanie zatok autobusowych z wiatami przystankowymi.
o	Budowa pętli autobusowej na końcu ulicy (dostosowanie dla autobusów elektrycznych o długości do 13,5 m).
2.	Infrastruktura dla pieszych i rowerzystów:
o	Chodniki, przejścia dla pieszych, wyniesione przejścia w trzech lokalizacjach.
o	Droga dla pieszych i rowerów.
3.	Elementy techniczne:
o	Instalacja oświetlenia LED.
o	Przebudowa sieci wodociągowej, sanitarnej, ciepłowniczej, elektroenergetycznej i telekomunikacyjnej.
o	Budowa kanału technologicznego.
o	Likwidacja kolizji z istniejącymi instalacjami.
4.	Zieleń i uspokojenie ruchu:
o	Zieleńce wzdłuż ulicy.
o	Montaż progów zwalniających.
Celem inwestycji jest poprawa infrastruktury transportowej i umożliwienie uruchomienia nowej linii autobusowej obsługiwanej przez autobusy elektryczne, co wspiera ekologiczny rozwój miasta i poprawia jakość życia mieszkańców.
</t>
    </r>
    <r>
      <rPr>
        <b/>
        <sz val="9"/>
        <rFont val="Calibri"/>
        <family val="2"/>
        <charset val="238"/>
        <scheme val="minor"/>
      </rPr>
      <t xml:space="preserve">
Wariant alternatywny </t>
    </r>
    <r>
      <rPr>
        <sz val="9"/>
        <rFont val="Calibri"/>
        <family val="2"/>
        <charset val="238"/>
        <scheme val="minor"/>
      </rPr>
      <t xml:space="preserve">
Ograniczona modernizacja ul. Wyszyńskiego obejmująca:
1.	Prace drogowe:
o	Budowa jezdni bitumicznej bez zatok autobusowych i pętli do zawracania.
o	Brak ronda – zachowanie skrzyżowań z obecnym układem ruchu.
2.	Infrastruktura dla pieszych i rowerzystów:
o	Budowa chodników, ale bez wyniesionych przejść dla pieszych i dróg rowerowych.
3.	Elementy techniczne:
o	Modernizacja oświetlenia bez zastosowania energooszczędnych lamp LED.
o	Minimalne prace związane z przebudową instalacji podziemnych (tylko w zakresie koniecznym dla jezdni).
4.	Brak zrównoważonego rozwoju:
o	Rezygnacja z zieleni wzdłuż ulicy i elementów uspokojenia ruchu.
</t>
    </r>
    <r>
      <rPr>
        <b/>
        <sz val="9"/>
        <rFont val="Calibri"/>
        <family val="2"/>
        <charset val="238"/>
        <scheme val="minor"/>
      </rPr>
      <t>Uzasadnienie wyboru wariantu realizacyjnego:</t>
    </r>
    <r>
      <rPr>
        <sz val="9"/>
        <rFont val="Calibri"/>
        <family val="2"/>
        <charset val="238"/>
        <scheme val="minor"/>
      </rPr>
      <t xml:space="preserve">
•	Kompleksowość: Wybrany wariant obejmuje zarówno rozbudowę infrastruktury drogowej, jak i elementy dla pieszych, rowerzystów i ekologicznego transportu publicznego.
•	Wsparcie transportu publicznego: Budowa zatok autobusowych, ronda i pętli umożliwia efektywne funkcjonowanie nowej linii autobusowej.
•	Zrównoważony rozwój: Energooszczędne oświetlenie LED i zieleńce wspierają cele ekologiczne miasta.
•	Poprawa bezpieczeństwa: Wyniesione przejścia dla pieszych i progi zwalniające zwiększają bezpieczeństwo wszystkich uczestników ruchu.
</t>
    </r>
  </si>
  <si>
    <r>
      <rPr>
        <b/>
        <sz val="9"/>
        <color theme="1"/>
        <rFont val="Calibri"/>
        <family val="2"/>
        <charset val="238"/>
        <scheme val="minor"/>
      </rPr>
      <t>Analiza wariantów technologicznych</t>
    </r>
    <r>
      <rPr>
        <sz val="9"/>
        <color theme="1"/>
        <rFont val="Calibri"/>
        <family val="2"/>
        <charset val="238"/>
        <scheme val="minor"/>
      </rPr>
      <t xml:space="preserve">
Wariant technologiczny wybrany do realizacji
•	Budowa jezdni bitumicznej o wysokiej trwałości, przystosowanej do obsługi autobusów elektrycznych.
•	Instalacja energooszczędnego oświetlenia LED.
•	Budowa dróg rowerowych z nawierzchnią o podwyższonej odporności.
•	Nowoczesne systemy zarządzania ruchem (sygnalizacja świetlna).
•	Kompleksowa przebudowa instalacji technicznych (wodociągowej, sanitarnej, ciepłowniczej, elektroenergetycznej).
</t>
    </r>
    <r>
      <rPr>
        <b/>
        <sz val="9"/>
        <color theme="1"/>
        <rFont val="Calibri"/>
        <family val="2"/>
        <charset val="238"/>
        <scheme val="minor"/>
      </rPr>
      <t xml:space="preserve">Wariant technologiczny alternatywny </t>
    </r>
    <r>
      <rPr>
        <sz val="9"/>
        <color theme="1"/>
        <rFont val="Calibri"/>
        <family val="2"/>
        <charset val="238"/>
        <scheme val="minor"/>
      </rPr>
      <t xml:space="preserve">
•	Budowa jezdni bitumicznej o standardowych parametrach, bez dostosowania do ciężkiego transportu miejskiego.
•	Oświetlenie tradycyjne zamiast LED.
•	Brak dróg rowerowych – ograniczenie infrastruktury wyłącznie do chodników.
•	Minimalna modernizacja instalacji podziemnych, co w przyszłości może wymagać kosztownych prac remontowych.
</t>
    </r>
    <r>
      <rPr>
        <b/>
        <sz val="9"/>
        <color theme="1"/>
        <rFont val="Calibri"/>
        <family val="2"/>
        <charset val="238"/>
        <scheme val="minor"/>
      </rPr>
      <t>Uzasadnienie wyboru wariantu technologicznego realizacyjnego:</t>
    </r>
    <r>
      <rPr>
        <sz val="9"/>
        <color theme="1"/>
        <rFont val="Calibri"/>
        <family val="2"/>
        <charset val="238"/>
        <scheme val="minor"/>
      </rPr>
      <t xml:space="preserve">
•	Trwałość i funkcjonalność: Wybrany wariant zapewnia długowieczność infrastruktury i dostosowanie jej do przyszłych potrzeb transportu miejskiego.
•	Efektywność energetyczna: Oświetlenie LED zmniejsza zużycie energii i koszty eksploatacji.
•	Komfort i bezpieczeństwo: Drogi rowerowe i nowoczesne systemy zarządzania ruchem poprawiają komfort użytkowania i bezpieczeństwo mieszkańców.
</t>
    </r>
  </si>
  <si>
    <r>
      <rPr>
        <b/>
        <sz val="9"/>
        <rFont val="Calibri"/>
        <family val="2"/>
        <charset val="238"/>
        <scheme val="minor"/>
      </rPr>
      <t>Wariant wybrany do realizacji</t>
    </r>
    <r>
      <rPr>
        <sz val="9"/>
        <rFont val="Calibri"/>
        <family val="2"/>
        <charset val="238"/>
        <scheme val="minor"/>
      </rPr>
      <t xml:space="preserve">
Kompleksowe podejście do edukacji i promocji zrównoważonej mobilności w Łomży i Gminie Piątnica, obejmujące:
1.	Edukacja i kampania społeczna:
o	Warsztaty: Zajęcia dla około 1000 uczniów szkół podstawowych na temat zrównoważonej mobilności, bezpiecznej jazdy na rowerze oraz ekologicznych form transportu.
o	Film edukacyjny: Produkcja i dystrybucja filmu o zrównoważonej mobilności i bezpieczeństwie na drogach.
o	Otwarte dni w MPK: Zwiedzanie zajezdni autobusowej z prezentacją nowoczesnych technologii stosowanych w pojazdach miejskich.
o	Dzień bez Samochodu: Bezpłatny transport miejski jako zachęta do korzystania z komunikacji publicznej.
o	Kampania społeczna: Artykuły w lokalnych mediach, plakaty, spot radiowy oraz gadżety promujące ideę zrównoważonej mobilności (np. odblaski).
2.	Mural antysmogowy:
o	Konkurs na projekt i realizację muralu na ścianie budynku w Łomży.
o	Wykonanie muralu z użyciem antysmogowych farb, podkreślającego problem zanieczyszczeń powietrza oraz promującego ekologiczne postawy.
Cel: Zwiększenie świadomości mieszkańców na temat korzyści z alternatywnych form transportu oraz włączenie społeczności w działania na rzecz ochrony środowiska.
</t>
    </r>
    <r>
      <rPr>
        <b/>
        <sz val="9"/>
        <rFont val="Calibri"/>
        <family val="2"/>
        <charset val="238"/>
        <scheme val="minor"/>
      </rPr>
      <t xml:space="preserve">Wariant alternatywny </t>
    </r>
    <r>
      <rPr>
        <sz val="9"/>
        <rFont val="Calibri"/>
        <family val="2"/>
        <charset val="238"/>
        <scheme val="minor"/>
      </rPr>
      <t xml:space="preserve">
Ograniczone działania promujące zrównoważoną mobilność:
1.	Edukacja i kampania społeczna:
o	Warsztaty: Prowadzenie wyłącznie teoretycznych zajęć bez elementów praktycznych i interaktywnych.
o	Brak filmu edukacyjnego: Ograniczenie działań promocyjnych do kilku artykułów w mediach lokalnych.
o	Dzień bez Samochodu: Rezygnacja z bezpłatnego transportu publicznego na rzecz standardowej opłaty za bilety.
2.	Mural antysmogowy:
o	Wykonanie muralu w mniejszym formacie, bez elementów antysmogowych.
o	Brak konkursu – projekt wykonany bez udziału społeczności lokalnej.
</t>
    </r>
    <r>
      <rPr>
        <b/>
        <sz val="9"/>
        <rFont val="Calibri"/>
        <family val="2"/>
        <charset val="238"/>
        <scheme val="minor"/>
      </rPr>
      <t>Uzasadnienie wyboru wariantu realizacyjnego:</t>
    </r>
    <r>
      <rPr>
        <sz val="9"/>
        <rFont val="Calibri"/>
        <family val="2"/>
        <charset val="238"/>
        <scheme val="minor"/>
      </rPr>
      <t xml:space="preserve">
•	Kompleksowość: Wybrany wariant łączy edukację, promocję i działania artystyczne, angażując różne grupy społeczne w sposób interaktywny.
•	Trwały efekt: Mural antysmogowy wykonany z użyciem specjalistycznych farb przyczynia się do poprawy jakości powietrza i stanowi trwały element przestrzeni miejskiej.
•	Szeroki zasięg: Kampania medialna, dni otwarte w MPK oraz film edukacyjny docierają do szerokiej grupy odbiorców, zwiększając świadomość na temat zrównoważonej mobilności.
</t>
    </r>
  </si>
  <si>
    <r>
      <rPr>
        <b/>
        <sz val="9"/>
        <color theme="1"/>
        <rFont val="Calibri"/>
        <family val="2"/>
        <charset val="238"/>
        <scheme val="minor"/>
      </rPr>
      <t>Analiza wariantów technologicznych</t>
    </r>
    <r>
      <rPr>
        <sz val="9"/>
        <color theme="1"/>
        <rFont val="Calibri"/>
        <family val="2"/>
        <charset val="238"/>
        <scheme val="minor"/>
      </rPr>
      <t xml:space="preserve">
Wariant technologiczny wybrany do realizacji
•	Wykorzystanie nowoczesnych farb antysmogowych do realizacji muralu.
•	Produkcja filmu edukacyjnego w wysokiej jakości, dostosowanego do różnych grup wiekowych.
•	Interaktywne warsztaty z elementami praktycznymi (np. symulacje bezpiecznej jazdy na rowerze).
</t>
    </r>
    <r>
      <rPr>
        <b/>
        <sz val="9"/>
        <color theme="1"/>
        <rFont val="Calibri"/>
        <family val="2"/>
        <charset val="238"/>
        <scheme val="minor"/>
      </rPr>
      <t xml:space="preserve">
Wariant technologiczny alternatywny </t>
    </r>
    <r>
      <rPr>
        <sz val="9"/>
        <color theme="1"/>
        <rFont val="Calibri"/>
        <family val="2"/>
        <charset val="238"/>
        <scheme val="minor"/>
      </rPr>
      <t xml:space="preserve">
•	Użycie standardowych farb do muralu, co eliminuje dodatkowe korzyści ekologiczne.
•	Brak filmu edukacyjnego – działania ograniczone do tradycyjnych form promocji (artykuły, plakaty).
•	Warsztaty prowadzone w formie wykładowej, bez zastosowania interaktywnych materiałów edukacyjnych.
</t>
    </r>
    <r>
      <rPr>
        <b/>
        <sz val="9"/>
        <color theme="1"/>
        <rFont val="Calibri"/>
        <family val="2"/>
        <charset val="238"/>
        <scheme val="minor"/>
      </rPr>
      <t>Uzasadnienie wyboru wariantu technologicznego realizacyjnego:</t>
    </r>
    <r>
      <rPr>
        <sz val="9"/>
        <color theme="1"/>
        <rFont val="Calibri"/>
        <family val="2"/>
        <charset val="238"/>
        <scheme val="minor"/>
      </rPr>
      <t xml:space="preserve">
•	Nowoczesność: Zastosowanie antysmogowych farb oraz produkcja filmu edukacyjnego podnoszą jakość i atrakcyjność działań.
•	Efektywność edukacyjna: Interaktywne warsztaty lepiej angażują uczestników i utrwalają wiedzę niż tradycyjne wykłady.
•	Trwałość i ekologia: Mural antysmogowy nie tylko promuje ekologiczne postawy, ale również aktywnie wpływa na jakość powietrza.
</t>
    </r>
  </si>
  <si>
    <r>
      <rPr>
        <b/>
        <sz val="9"/>
        <color theme="1"/>
        <rFont val="Calibri"/>
        <family val="2"/>
        <charset val="238"/>
        <scheme val="minor"/>
      </rPr>
      <t>Wariant wybrany do realizacji</t>
    </r>
    <r>
      <rPr>
        <sz val="9"/>
        <color theme="1"/>
        <rFont val="Calibri"/>
        <family val="2"/>
        <charset val="238"/>
        <scheme val="minor"/>
      </rPr>
      <t xml:space="preserve">
Kompleksowa rozbudowa ul. Owocowej i ul. Talesa z Miletu, mająca na celu poprawę dostępności infrastruktury drogowej oraz stworzenie wewnętrznej obwodnicy Łomży. Zakres działań obejmuje:
1.	Odcinek ul. Owocowej (1,168 km):
o	Nawierzchnia bitumiczna o szerokości 5-8,3 m.
o	Budowa chodników, ścieżki pieszo-rowerowej, zatok autobusowych z wiatami przystankowymi.
o	Przebudowa skrzyżowań na dwa ronda oraz wyniesione przejścia dla pieszych.
o	Budowa oświetlenia LED, kanalizacji deszczowej, zbiornika rozsączająco-odparowującego i zieleni drogowej.
2.	Odcinek ul. Talesa z Miletu (0,293 km):
o	Nawierzchnia bitumiczna i betonowo-brukowa o szerokości 5,5 m.
o	Chodniki, zjazdy, oznakowanie pionowe i poziome.
Cel inwestycji:
•	Zwiększenie liczby obwodnic w Łomży, zapewnienie alternatywnych tras w sytuacjach kryzysowych i usprawnienie systemu transportu miejskiego.
•	Poprawa bezpieczeństwa ruchu drogowego oraz dostępności dla niechronionych uczestników ruchu.
</t>
    </r>
    <r>
      <rPr>
        <b/>
        <sz val="9"/>
        <color theme="1"/>
        <rFont val="Calibri"/>
        <family val="2"/>
        <charset val="238"/>
        <scheme val="minor"/>
      </rPr>
      <t xml:space="preserve">Wariant alternatywny </t>
    </r>
    <r>
      <rPr>
        <sz val="9"/>
        <color theme="1"/>
        <rFont val="Calibri"/>
        <family val="2"/>
        <charset val="238"/>
        <scheme val="minor"/>
      </rPr>
      <t xml:space="preserve">
Ograniczona modernizacja ul. Owocowej i ul. Talesa z Miletu:
1.	Odcinek ul. Owocowej:
o	Budowa nawierzchni bitumicznej o standardowej szerokości (5 m) bez ścieżki pieszo-rowerowej.
o	Brak przebudowy skrzyżowań – zachowanie obecnej infrastruktury.
o	Ograniczenie prac związanych z odwodnieniem i oświetleniem (tradycyjne lampy zamiast LED).
2.	Odcinek ul. Talesa z Miletu:
o	Budowa nawierzchni bez zjazdów i chodników.
o	Brak oznakowania aktywnego oraz ograniczeń prędkości.
</t>
    </r>
    <r>
      <rPr>
        <b/>
        <sz val="9"/>
        <color theme="1"/>
        <rFont val="Calibri"/>
        <family val="2"/>
        <charset val="238"/>
        <scheme val="minor"/>
      </rPr>
      <t xml:space="preserve">
Uzasadnienie wyboru wariantu realizacyjnego:</t>
    </r>
    <r>
      <rPr>
        <sz val="9"/>
        <color theme="1"/>
        <rFont val="Calibri"/>
        <family val="2"/>
        <charset val="238"/>
        <scheme val="minor"/>
      </rPr>
      <t xml:space="preserve">
•	Kompleksowość: Wybrany wariant obejmuje wszystkie elementy infrastruktury drogowej, w tym ścieżki pieszo-rowerowe, zatoki autobusowe oraz rozwiązania związane z bezpieczeństwem (ronda, wyniesione przejścia).
•	Zrównoważony rozwój: Energooszczędne oświetlenie LED oraz systemy odwodnienia i zieleni drogowej wspierają ekologiczne cele miasta.
•	Bezpieczeństwo: Przebudowa skrzyżowań na ronda oraz wyniesione przejścia dla pieszych poprawiają bezpieczeństwo wszystkich uczestników ruchu.
•	Funkcjonalność: Pełna rozbudowa ul. Owocowej i Talesa z Miletu zapewnia efektywne działanie wewnętrznej obwodnicy miasta.
</t>
    </r>
  </si>
  <si>
    <r>
      <rPr>
        <b/>
        <sz val="9"/>
        <rFont val="Calibri"/>
        <family val="2"/>
        <charset val="238"/>
        <scheme val="minor"/>
      </rPr>
      <t>Analiza wariantów technologicznych</t>
    </r>
    <r>
      <rPr>
        <sz val="9"/>
        <rFont val="Calibri"/>
        <family val="2"/>
        <charset val="238"/>
        <scheme val="minor"/>
      </rPr>
      <t xml:space="preserve">
Wariant technologiczny wybrany do realizacji
•	Nawierzchnia drogowa: Bitumiczna o wysokiej trwałości, dostosowana do intensywnego ruchu pojazdów.
•	Oświetlenie LED: Nowoczesne lampy zmniejszające zużycie energii i poprawiające widoczność.
•	Bezpieczeństwo: Wyniesione przejścia dla pieszych, oznakowanie aktywne, ronda zamiast tradycyjnych skrzyżowań.
•	Odwodnienie: Kanalizacja deszczowa i zbiornik rozsączająco-odparowujący zapewniają skuteczne odprowadzanie wód opadowych.
</t>
    </r>
    <r>
      <rPr>
        <b/>
        <sz val="9"/>
        <rFont val="Calibri"/>
        <family val="2"/>
        <charset val="238"/>
        <scheme val="minor"/>
      </rPr>
      <t xml:space="preserve">Wariant technologiczny alternatywny </t>
    </r>
    <r>
      <rPr>
        <sz val="9"/>
        <rFont val="Calibri"/>
        <family val="2"/>
        <charset val="238"/>
        <scheme val="minor"/>
      </rPr>
      <t xml:space="preserve">
•	Nawierzchnia drogowa: Standardowa bitumiczna, bez podwyższonej odporności na obciążenia.
•	Oświetlenie: Tradycyjne lampy zamiast energooszczędnych LED.
•	Bezpieczeństwo: Brak wyniesionych przejść dla pieszych i rond.
•	Odwodnienie: Ograniczone rozwiązania odwodnieniowe, co może prowadzić do zalewania drogi w czasie intensywnych opadów.
</t>
    </r>
    <r>
      <rPr>
        <b/>
        <sz val="9"/>
        <rFont val="Calibri"/>
        <family val="2"/>
        <charset val="238"/>
        <scheme val="minor"/>
      </rPr>
      <t xml:space="preserve">
Uzasadnienie wyboru wariantu technologicznego realizacyjnego:</t>
    </r>
    <r>
      <rPr>
        <sz val="9"/>
        <rFont val="Calibri"/>
        <family val="2"/>
        <charset val="238"/>
        <scheme val="minor"/>
      </rPr>
      <t xml:space="preserve">
•	Trwałość i niezawodność: Wybrany wariant gwarantuje długowieczność infrastruktury dzięki wysokiej jakości materiałom i zaawansowanym rozwiązaniom technicznym.
•	Ekologia: Lampy LED i system odwodnienia zmniejszają wpływ na środowisko.
•	Bezpieczeństwo i komfort: Kompleksowe podejście do infrastruktury dla pieszych, rowerzystów i kierowców poprawia jakość użytkowania.
</t>
    </r>
  </si>
  <si>
    <r>
      <rPr>
        <b/>
        <sz val="9"/>
        <color theme="1"/>
        <rFont val="Calibri"/>
        <family val="2"/>
        <charset val="238"/>
        <scheme val="minor"/>
      </rPr>
      <t>Wariant wybrany do realizacji</t>
    </r>
    <r>
      <rPr>
        <sz val="9"/>
        <color theme="1"/>
        <rFont val="Calibri"/>
        <family val="2"/>
        <charset val="238"/>
        <scheme val="minor"/>
      </rPr>
      <t xml:space="preserve">
Kompleksowa budowa około 10 km ścieżek rowerowych w Łomży, w ramach rozbudowy sieci tras rowerowych:
1.	Zakres prac:
o	Budowa ścieżek rowerowych wzdłuż istniejących ciągów drogowych.
o	Połączenie nowo budowanych ścieżek z istniejącymi trasami, tworząc zintegrowaną sieć rowerową w mieście.
o	Zapewnienie infrastruktury towarzyszącej, takiej jak przejścia rowerowe oraz elementy zwiększające bezpieczeństwo, np. aktywne oznakowanie.
2.	Cel inwestycji:
o	Promowanie zrównoważonego transportu.
o	Poprawa bezpieczeństwa rowerzystów poprzez stworzenie dedykowanej infrastruktury.
o	Wzrost dostępności terenów miejskich dla rowerzystów oraz połączenie miasta z sąsiednimi gminami (Piątnica, Nowogród).
o	Wspieranie ochrony środowiska poprzez zmniejszenie emisji z transportu.
</t>
    </r>
    <r>
      <rPr>
        <b/>
        <sz val="9"/>
        <color theme="1"/>
        <rFont val="Calibri"/>
        <family val="2"/>
        <charset val="238"/>
        <scheme val="minor"/>
      </rPr>
      <t xml:space="preserve">Wariant alternatywny </t>
    </r>
    <r>
      <rPr>
        <sz val="9"/>
        <color theme="1"/>
        <rFont val="Calibri"/>
        <family val="2"/>
        <charset val="238"/>
        <scheme val="minor"/>
      </rPr>
      <t xml:space="preserve">
Budowa ograniczonej liczby tras rowerowych (około 5 km) z minimalną infrastrukturą towarzyszącą:
1.	Zakres prac:
o	Budowa krótszych odcinków tras rowerowych wzdłuż wybranych ciągów drogowych, bez połączenia z istniejącymi ścieżkami.
o	Brak infrastruktury towarzyszącej, takiej jakprzejścia rowerowe, aktywne oznakowanie.
2.	Brak integracji:
o	Ścieżki rowerowe pozostają niespójne, ograniczając ich funkcjonalność jako zintegrowanej sieci transportowej.
</t>
    </r>
    <r>
      <rPr>
        <b/>
        <sz val="9"/>
        <color theme="1"/>
        <rFont val="Calibri"/>
        <family val="2"/>
        <charset val="238"/>
        <scheme val="minor"/>
      </rPr>
      <t xml:space="preserve">
Uzasadnienie wyboru wariantu realizacyjnego:</t>
    </r>
    <r>
      <rPr>
        <sz val="9"/>
        <color theme="1"/>
        <rFont val="Calibri"/>
        <family val="2"/>
        <charset val="238"/>
        <scheme val="minor"/>
      </rPr>
      <t xml:space="preserve">
•	Kompleksowość: Wybrany wariant umożliwia stworzenie zintegrowanej sieci tras rowerowych, co znacząco zwiększa ich funkcjonalność i dostępność.
•	Bezpieczeństwo: Dedykowana infrastruktura i aktywne oznakowanie poprawiają bezpieczeństwo rowerzystów.
•	Zrównoważony rozwój: Zwiększenie długości tras rowerowych i połączenie ich z sąsiednimi gminami wspiera ekologiczne cele miasta, redukując emisję z transportu.
•	Korzyści społeczne: Większa liczba tras i infrastruktury sprzyja aktywnemu trybowi życia mieszkańców.
</t>
    </r>
  </si>
  <si>
    <r>
      <rPr>
        <b/>
        <sz val="9"/>
        <rFont val="Calibri"/>
        <family val="2"/>
        <charset val="238"/>
        <scheme val="minor"/>
      </rPr>
      <t>Wariant technologiczny wybrany do realizacji</t>
    </r>
    <r>
      <rPr>
        <sz val="9"/>
        <rFont val="Calibri"/>
        <family val="2"/>
        <charset val="238"/>
        <scheme val="minor"/>
      </rPr>
      <t xml:space="preserve">
•	Nawierzchnia tras rowerowych: Wysokiej jakości asfalt o podwyższonej odporności na uszkodzenia.
•	Infrastruktura towarzysząca: przejścia rowerowe, oświetlenie LED wzdłuż tras, aktywne oznakowanie.
•	Bezpieczeństwo: Dedykowane przejścia rowerowe, oznakowanie poziome i pionowe, separatory między ścieżką a jezdnią.
</t>
    </r>
    <r>
      <rPr>
        <b/>
        <sz val="9"/>
        <rFont val="Calibri"/>
        <family val="2"/>
        <charset val="238"/>
        <scheme val="minor"/>
      </rPr>
      <t xml:space="preserve">
Wariant technologiczny alternatywny </t>
    </r>
    <r>
      <rPr>
        <sz val="9"/>
        <rFont val="Calibri"/>
        <family val="2"/>
        <charset val="238"/>
        <scheme val="minor"/>
      </rPr>
      <t xml:space="preserve">
•	Nawierzchnia tras rowerowych: Standardowy asfalt o niższej trwałości.
•	 Minimalna infrastruktura: Brak przejśc rowerowych
•	Brak elementów bezpieczeństwa: Brak dedykowanych przejść rowerowych, ograniczone oznakowanie.
</t>
    </r>
    <r>
      <rPr>
        <b/>
        <sz val="9"/>
        <rFont val="Calibri"/>
        <family val="2"/>
        <charset val="238"/>
        <scheme val="minor"/>
      </rPr>
      <t>Uzasadnienie wyboru wariantu technologicznego realizacyjnego:</t>
    </r>
    <r>
      <rPr>
        <sz val="9"/>
        <rFont val="Calibri"/>
        <family val="2"/>
        <charset val="238"/>
        <scheme val="minor"/>
      </rPr>
      <t xml:space="preserve">
•	 Trwałość i komfort: Wybrana nawierzchnia zapewnia dłuższą żywotność i lepszy komfort użytkowania dla rowerzystów.
•	Kompleksowość infrastruktury: Elementy towarzyszące, takie jakprzejścia rowerowe czy aktywne oznakowanie, zwiększają użyteczność tras i ich bezpieczeństwo.
•	Dostosowanie do potrzeb użytkowników: Pełna infrastruktura zachęca mieszkańców do korzystania z rowerów jako alternatywy dla transportu samochodowego.</t>
    </r>
  </si>
  <si>
    <r>
      <rPr>
        <b/>
        <sz val="9"/>
        <color theme="1"/>
        <rFont val="Calibri"/>
        <family val="2"/>
        <charset val="238"/>
        <scheme val="minor"/>
      </rPr>
      <t>Wariant wybrany do realizacji</t>
    </r>
    <r>
      <rPr>
        <sz val="9"/>
        <color theme="1"/>
        <rFont val="Calibri"/>
        <family val="2"/>
        <charset val="238"/>
        <scheme val="minor"/>
      </rPr>
      <t xml:space="preserve">
Opracowanie kompleksowego programu rozwoju kanalizacji deszczowej, obejmującego:
1.	Zakres działań:
o	Inwentaryzacja sieci kanalizacyjnej i obiektów kanalizacyjnych: Szczegółowe dane o istniejącej infrastrukturze, w tym kanały, wyloty, kluczowe obiekty oraz ich lokalizacja i stan techniczny.
o	Analiza i prognozy: Prognozy dotyczące ilości i zanieczyszczeń w wodach opadowych, analiza uwarunkowań środowiskowych i infrastrukturalnych oraz ocena zagrożeń związanych z podtopieniami.
o	Opracowanie wariantów rozwoju: Kilka koncepcji rozbudowy systemu kanalizacyjnego, w tym analiza korzyści i kosztów.
o	Plan głównych sieci w formie cyfrowej (GIS): Cyfrowa baza danych, umożliwiająca wizualizację i zarządzanie siecią w aplikacji GIS, dostępnej przez przeglądarkę internetową.
2.	Cel programu:
o	Ochrona mieszkańców przed podtopieniami: Zmniejszenie ryzyka zalewania terenów miejskich w wyniku opadów.
o	Adaptacja do zmian klimatycznych: Przygotowanie infrastruktury na wzrastającą intensywność opadów i inne ekstremalne zjawiska atmosferyczne.
o	Efektywne gospodarowanie wodami opadowymi: Ułatwienie retencji i wykorzystania wód deszczowych, co wspiera ochronę środowiska.
</t>
    </r>
    <r>
      <rPr>
        <b/>
        <sz val="9"/>
        <color theme="1"/>
        <rFont val="Calibri"/>
        <family val="2"/>
        <charset val="238"/>
        <scheme val="minor"/>
      </rPr>
      <t xml:space="preserve">
Wariant alternatywny </t>
    </r>
    <r>
      <rPr>
        <sz val="9"/>
        <color theme="1"/>
        <rFont val="Calibri"/>
        <family val="2"/>
        <charset val="238"/>
        <scheme val="minor"/>
      </rPr>
      <t xml:space="preserve">
Opracowanie ograniczonego programu rozwoju kanalizacji deszczowej:
1.	Zakres działań:
o	Inwentaryzacja ograniczona do wybranych obszarów o największym ryzyku zalewania.
o	Brak cyfrowej bazy danych GIS, co utrudnia zarządzanie i analizę sieci kanalizacyjnej.
o	Opracowanie tylko jednej koncepcji rozwoju systemu kanalizacyjnego, bez analizy alternatywnych wariantów.
2.	Brak kompleksowości:
o	Program ogranicza się do podstawowych analiz i nie uwzględnia pełnego zakresu danych środowiskowych i infrastrukturalnych.
o	Brak uwzględnienia prognoz klimatycznych i uwarunkowań przestrzennych w rozwoju sieci.
</t>
    </r>
    <r>
      <rPr>
        <b/>
        <sz val="9"/>
        <color theme="1"/>
        <rFont val="Calibri"/>
        <family val="2"/>
        <charset val="238"/>
        <scheme val="minor"/>
      </rPr>
      <t>Uzasadnienie wyboru wariantu realizacyjnego:</t>
    </r>
    <r>
      <rPr>
        <sz val="9"/>
        <color theme="1"/>
        <rFont val="Calibri"/>
        <family val="2"/>
        <charset val="238"/>
        <scheme val="minor"/>
      </rPr>
      <t xml:space="preserve">
•	Kompleksowość: Wybrany wariant obejmuje pełne analizy i prognozy, umożliwiając długoterminowe planowanie i adaptację infrastruktury do zmieniających się warunków klimatycznych.
•	Nowoczesne technologie: Zastosowanie GIS umożliwia lepsze zarządzanie siecią kanalizacyjną, ułatwiając podejmowanie decyzji i monitorowanie systemu.
•	Zrównoważony rozwój: Program wspiera gospodarkę wodami opadowymi, co zmniejsza obciążenie środowiska i promuje ekologię.
</t>
    </r>
  </si>
  <si>
    <r>
      <rPr>
        <b/>
        <sz val="9"/>
        <color theme="1"/>
        <rFont val="Calibri"/>
        <family val="2"/>
        <charset val="238"/>
        <scheme val="minor"/>
      </rPr>
      <t>Wariant technologiczny wybrany do realizacji</t>
    </r>
    <r>
      <rPr>
        <sz val="9"/>
        <color theme="1"/>
        <rFont val="Calibri"/>
        <family val="2"/>
        <charset val="238"/>
        <scheme val="minor"/>
      </rPr>
      <t xml:space="preserve">
•	GIS (System Informacji Geograficznej):
o	Cyfrowa baza danych zintegrowana z aplikacją internetową, umożliwiająca wizualizację sieci na tle ortofotomapy i modelu terenu.
o	Funkcjonalności: dodawanie nowych obiektów, edytowanie danych, planowanie przeglądów, tworzenie raportów.
•	Inwentaryzacja pełna:
o	Szczegółowe dane o wszystkich kanałach, wylotach i obiektach sieciowych, uwzględniające ich lokalizację, stan techniczny i strukturę własności.
</t>
    </r>
    <r>
      <rPr>
        <b/>
        <sz val="9"/>
        <color theme="1"/>
        <rFont val="Calibri"/>
        <family val="2"/>
        <charset val="238"/>
        <scheme val="minor"/>
      </rPr>
      <t>Wariant technologiczny alternatywny</t>
    </r>
    <r>
      <rPr>
        <sz val="9"/>
        <color theme="1"/>
        <rFont val="Calibri"/>
        <family val="2"/>
        <charset val="238"/>
        <scheme val="minor"/>
      </rPr>
      <t xml:space="preserve"> 
•	Brak GIS:
o	Dane prezentowane jedynie w formie tradycyjnej dokumentacji, co ogranicza możliwość szybkiego dostępu i zarządzania siecią.
•	Inwentaryzacja ograniczona:
o	Uwzględnienie jedynie kluczowych obszarów sieci, co zmniejsza dokładność i użyteczność programu.
</t>
    </r>
    <r>
      <rPr>
        <b/>
        <sz val="9"/>
        <color theme="1"/>
        <rFont val="Calibri"/>
        <family val="2"/>
        <charset val="238"/>
        <scheme val="minor"/>
      </rPr>
      <t>Uzasadnienie wyboru wariantu technologicznego realizacyjnego:</t>
    </r>
    <r>
      <rPr>
        <sz val="9"/>
        <color theme="1"/>
        <rFont val="Calibri"/>
        <family val="2"/>
        <charset val="238"/>
        <scheme val="minor"/>
      </rPr>
      <t xml:space="preserve">
•	Nowoczesność: Zastosowanie GIS znacznie zwiększa efektywność zarządzania siecią i planowania jej rozbudowy.
•	Długoterminowe korzyści: Pełna inwentaryzacja i cyfrowa baza danych wspierają lepsze zarządzanie zasobami oraz minimalizują ryzyko błędów.
•	Elastyczność: System umożliwia łatwe dostosowanie danych do nowych potrzeb i warunków.
</t>
    </r>
  </si>
  <si>
    <r>
      <rPr>
        <b/>
        <sz val="9"/>
        <rFont val="Calibri"/>
        <family val="2"/>
        <charset val="238"/>
        <scheme val="minor"/>
      </rPr>
      <t>Wariant wybrany do realizacji</t>
    </r>
    <r>
      <rPr>
        <sz val="9"/>
        <rFont val="Calibri"/>
        <family val="2"/>
        <charset val="238"/>
        <scheme val="minor"/>
      </rPr>
      <t xml:space="preserve">
Kompleksowy program edukacyjny skierowany do seniorów, obejmujący:
1.	Zakres działania:
o	Warsztaty edukacyjne: Organizacja co najmniej pięciu warsztatów, w tym praktyczne zajęcia na temat segregacji odpadów, upcyklingu, kompostowania, zasad życia zgodnego z „zero waste” oraz gospodarowania elektroodpadami.
o	Formuła warsztatów: Połączenie teorii z praktyką – uczestnicy wykonują m.in. ozdoby z materiałów wtórnych, ekologiczne środki czystości czy uczą się przygotowywać kompost.
o	Wsparcie dla uczestników: Zapewnienie poczęstunku oraz materiałów edukacyjnych.
2.	Cel programu:
o	Zwiększenie świadomości ekologicznej seniorów: Udzielenie praktycznych wskazówek dotyczących gospodarowania odpadami.
o	Promowanie proekologicznych postaw: Kształtowanie nawyków zmniejszania ilości odpadów i wykorzystywania ich w sposób kreatywny.
o	Włączenie grup pomijanych w edukacji ekologicznej: Dedykowane działania skierowane do seniorów, często niedostatecznie uwzględnianych w kampaniach ekologicznych.
</t>
    </r>
    <r>
      <rPr>
        <b/>
        <sz val="9"/>
        <rFont val="Calibri"/>
        <family val="2"/>
        <charset val="238"/>
        <scheme val="minor"/>
      </rPr>
      <t xml:space="preserve">Wariant alternatywny </t>
    </r>
    <r>
      <rPr>
        <sz val="9"/>
        <rFont val="Calibri"/>
        <family val="2"/>
        <charset val="238"/>
        <scheme val="minor"/>
      </rPr>
      <t xml:space="preserve">
Ograniczony program edukacyjny:
1.	Zakres działania:
o	Mniejsza liczba warsztatów: Organizacja jedynie trzech warsztatów, obejmujących jedynie podstawowe tematy, takie jak segregacja odpadów i elektroodpady.
o	Brak części praktycznej: Warsztaty ograniczone do wykładów teoretycznych i prezentacji multimedialnych, bez zajęć twórczych.
o	Brak wsparcia logistycznego: Brak zapewnienia poczęstunku oraz dodatkowych materiałów edukacyjnych.
2.	Ograniczenie odbiorców:
o	Skierowanie działań do mniejszej liczby uczestników, bez możliwości organizacji warsztatów w wielu lokalizacjach (np. tylko w jednym klubie seniora).
</t>
    </r>
    <r>
      <rPr>
        <b/>
        <sz val="9"/>
        <rFont val="Calibri"/>
        <family val="2"/>
        <charset val="238"/>
        <scheme val="minor"/>
      </rPr>
      <t xml:space="preserve">
Uzasadnienie wyboru wariantu realizacyjnego:</t>
    </r>
    <r>
      <rPr>
        <sz val="9"/>
        <rFont val="Calibri"/>
        <family val="2"/>
        <charset val="238"/>
        <scheme val="minor"/>
      </rPr>
      <t xml:space="preserve">
•	Kompleksowość: Wybrany wariant pozwala na pełne zaangażowanie seniorów, łącząc teorię z praktyką i zapewniając wsparcie logistyczne.
•	Efektywność edukacyjna: Połączenie zajęć teoretycznych z praktycznymi ćwiczeniami i pracami twórczymi zwiększa skuteczność przekazywanej wiedzy.
•	Włączenie społeczne: Wybrany wariant lepiej integruje seniorów i dostarcza im kompleksowego wsparcia w zakresie edukacji ekologicznej.
</t>
    </r>
  </si>
  <si>
    <r>
      <rPr>
        <b/>
        <sz val="9"/>
        <color theme="1"/>
        <rFont val="Calibri"/>
        <family val="2"/>
        <charset val="238"/>
        <scheme val="minor"/>
      </rPr>
      <t>Wariant technologiczny wybrany do realizacji</t>
    </r>
    <r>
      <rPr>
        <sz val="9"/>
        <color theme="1"/>
        <rFont val="Calibri"/>
        <family val="2"/>
        <charset val="238"/>
        <scheme val="minor"/>
      </rPr>
      <t xml:space="preserve">
•	Warsztaty z częścią praktyczną:
o	Tworzenie ozdób z materiałów wtórnych.
o	Przygotowywanie ekologicznych środków czystości.
o	Ćwiczenia z segregacji odpadów z użyciem modeli i materiałów edukacyjnych.
•	Wsparcie logistyczne i edukacyjne:
o	Poczęstunek dla uczestników.
o	Dystrybucja materiałów edukacyjnych, takich jak broszury czy instrukcje dotyczące kompostowania.
</t>
    </r>
    <r>
      <rPr>
        <b/>
        <sz val="9"/>
        <color theme="1"/>
        <rFont val="Calibri"/>
        <family val="2"/>
        <charset val="238"/>
        <scheme val="minor"/>
      </rPr>
      <t xml:space="preserve">
Wariant technologiczny alternatywny </t>
    </r>
    <r>
      <rPr>
        <sz val="9"/>
        <color theme="1"/>
        <rFont val="Calibri"/>
        <family val="2"/>
        <charset val="238"/>
        <scheme val="minor"/>
      </rPr>
      <t xml:space="preserve">
•	Brak części praktycznej:
o	Warsztaty ograniczone do prezentacji multimedialnych i wykładów bez praktycznych ćwiczeń.
o	Brak dystrybucji materiałów edukacyjnych.
•	Ograniczona interakcja:
o	Minimalne zaangażowanie uczestników w proces nauki.
</t>
    </r>
    <r>
      <rPr>
        <b/>
        <sz val="9"/>
        <color theme="1"/>
        <rFont val="Calibri"/>
        <family val="2"/>
        <charset val="238"/>
        <scheme val="minor"/>
      </rPr>
      <t xml:space="preserve">
Uzasadnienie wyboru wariantu technologicznego realizacyjnego:</t>
    </r>
    <r>
      <rPr>
        <sz val="9"/>
        <color theme="1"/>
        <rFont val="Calibri"/>
        <family val="2"/>
        <charset val="238"/>
        <scheme val="minor"/>
      </rPr>
      <t xml:space="preserve">
•	Zaangażowanie uczestników: Wybrana formuła warsztatów aktywnie angażuje seniorów, co sprzyja lepszemu przyswojeniu wiedzy.
•	Praktyczność: Zajęcia praktyczne dostarczają uczestnikom umiejętności, które mogą być od razu zastosowane w życiu codziennym.
•	Zróżnicowana formuła: Łączenie teorii z praktyką pozwala dotrzeć do różnych typów odbiorców.
</t>
    </r>
  </si>
  <si>
    <r>
      <t xml:space="preserve">Działanie Miasta Łomża dotyczy rewitalizacji istniejącego zabytkowego terenu obejmującego zielone obszary miejskie pełniącego  funkcje publiczne jak również zwiększenia powierzchni biologicznie czynnej. Działanie wpłynie na ochronę przyrody i bioróżnorodności, tym samym łagodzenie zmian klimatu poprzez zastosowanie zielonej infrastruktury. Przedmiotowy obszar zielony będzie sprzyjał bioróżnorodności poprzez zastosowanie rozwiązań projektowych tj. piętrowy układ roślinności, zróżnicowanie gatunkowe, wykorzystanie roślin stanowiących bazę pokarmową oraz schronienie dla zwierząt, wykorzystanie rodzimych gatunków roślin dostosowanych do siedliska oraz stosowanie gatunków nieinwazyjnych. Wpłynie również na poprawę jakości życia mieszkańców, gdyż zostaną utworzone miejsca rekreacji i wypoczynku. Mieszkańcy otrzymają możliwość kontaktu z przyrodą jak również zwiększy się komfort przemieszczania się, zwłaszcza w upały, w związku z zastosowaniem roślinności wysokiej, zacieniającej. Przeprowadzone szkolenia pozwolą na utrzymanie zieleni w dobrym stanie, by odpowiadała celowi jakiemu ma służyć.
</t>
    </r>
    <r>
      <rPr>
        <b/>
        <sz val="9"/>
        <color theme="1"/>
        <rFont val="Calibri"/>
        <family val="2"/>
        <charset val="238"/>
        <scheme val="minor"/>
      </rPr>
      <t xml:space="preserve">
Logika interwencji, w tym związki przyczynowo-skutkowe: </t>
    </r>
    <r>
      <rPr>
        <sz val="9"/>
        <color theme="1"/>
        <rFont val="Calibri"/>
        <family val="2"/>
        <charset val="238"/>
        <scheme val="minor"/>
      </rPr>
      <t xml:space="preserve">
W związku z potrzebą realizacji działania zaplanowano do realizacji działanie polegające na rewitalizacji istniejących terenów zielonych obszarów miejskich. Ogół zagadnień podejmowany jest w celu ochrony środowiska i klimatu. Nadmierna eksploatacja środowiska naturalnego wpływa niekorzystnie na jakość życia mieszkańców. Obecne zmiany klimatyczne są odczuwane w każdym kraju na wszystkich kontynentach. Zakłócają one rozwój krajowych gospodarek oraz zagrażają życiu ludzkiemu i całym społeczeństwom. Już teraz przeciwdziałanie zmianom klimatycznym jest kosztowne, a w przyszłości będziemy wydawać jeszcze więcej. Konieczne są dalsze działania infrastrukturalne mające na celu ochronę środowiska i klimatu. Zaplanowane zielone obszary miejskie zwiększą powierzchnię terenów zielonych w mieście jak również pozwolą większej liczbie mieszkańców na korzystanie z nich. Tego rodzaju ekosystemy pomagają w mieście regulować temperaturę, wilgotność, oraz zmniejszają ryzyko powodzi, co ma bezpośrednie znaczenie dla komfortu życia w mieście. Możliwość obcowania z naturą zmniejsza poziom stresu, poprawia samopoczucie oraz zwiększa więź ludzi z naturą. Poprawi się jakość życia mieszkańców, a skutki zmian klimatu zostaną złagodzone. Aktualnie obszary objęte projektem nie zachęcają mieszkańców do korzystania z nich. Stworzenie nowoczesnej infrastruktury umożliwi mieszkańcom miasta kontakt z przyrodą przy jednoczesnym dbaniu o ochronę przyrody i bioróżnorodność.
</t>
    </r>
    <r>
      <rPr>
        <b/>
        <sz val="9"/>
        <color theme="1"/>
        <rFont val="Calibri"/>
        <family val="2"/>
        <charset val="238"/>
        <scheme val="minor"/>
      </rPr>
      <t xml:space="preserve">
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a) rewitalizacja istniejących zabytkowych terenów pełniących funkcje publiczne jak również zwiększenie powierzchni biologicznie czynnej celem łagodzenia zmian klimatu, 
b) tworzenie przestrzeni publicznych łączących funkcje łagodzenia zmian klimatu i  adaptacji do nich z rekreacyjnymi celem poprawy jakości życia mieszkańców,
c) ochrona bioróżnorodności poprzez zastosowanie rozwiązań projektowych tj. piętrowy układ roślinności, zróżnicowanie gatunkowe, wykorzystanie roślin stanowiących bazę pokarmową oraz schronienie dla zwierząt, wykorzystanie rodzimych gatunków roślin dostosowanych do siedliska oraz stosowanie gatunków nieinwazyjnych,
d) stosowanie rozwiązań opartych na przyrodzie stanowiących schronienie przed upałami.
</t>
    </r>
  </si>
  <si>
    <t xml:space="preserve">Działanie Miasta Łomża dotyczy rewitalizacji istniejącego zabytkowego terenu obejmującego zielone obszary miejskie pełniącego  funkcje publiczne jak również zwiększenia powierzchni biologicznie czynnej. Działanie wpłynie na ochronę przyrody i bioróżnorodności, tym samym łagodzenie zmian klimatu poprzez zastosowanie zielonej infrastruktury. Przedmiotowy obszar zielony będzie sprzyjał bioróżnorodności poprzez zastosowanie rozwiązań projektowych tj. piętrowy układ roślinności, zróżnicowanie gatunkowe, wykorzystanie roślin stanowiących bazę pokarmową oraz schronienie dla zwierząt, wykorzystanie rodzimych gatunków roślin dostosowanych do siedliska oraz stosowanie gatunków nieinwazyjnych. Wpłynie również na poprawę jakości życia mieszkańców, gdyż zostaną utworzone miejsca rekreacji i wypoczynku. Mieszkańcy otrzymają możliwość kontaktu z przyrodą jak również zwiększy się komfort przemieszczania się, zwłaszcza w upały, w związku z zastosowaniem roślinności wysokiej, zacieniającej. Przeprowadzone szkolenia pozwolą na utrzymanie zieleni w dobrym stanie, by odpowiadała celowi jakiemu ma służyć.
Przedmiotem projektu jest rewitalizacja Parku Jakuba Wagi w Łomży na działce nr 10205 (Obiekt wpisany do rejestru zabytków w dniu 16.12.1985r. pod nr A-221).
Aktualnie na obiekcie występuje mała architektura w średnim i złym stanie technicznym, krzewy w złym stanie sanitarnym jak też część drzew w złym stanie fitosanitarnym. W parku znajduje się osiem pomników przyrody (buk pospolity,jesion wyniosły, 6 lip drobnolistnych) Nawierzchnie ciągów pieszych asfaltowe w złym stanie z licznymi ubytkami, spękaniami i wybrzuszeniami spowodowanymi przez korzenie. W parku gniazdują liczne ptaki, między innymi gawrony i wrony. Mimo starań właściciela terenu, park jest zanieczyszczony ptasimi odchodami i pierzem.
Przy projektowaniu obiektu zastosowano zasadę uniwersalnego projektowania. Projekt przewiduje wykonanie nasadzeń zieleni z uwzględnieniem niższego piętra roślin (30 drzew i 900 krzewów) jak również wykonanie trawników, nasadzeń bylin i roślin cebulowych. Do kompozycji roślin przyjęto gatunki opisywane i usystematyzowane przez Jakuba Wagę we „Florze Polski” występujące w okolicach Łomży tj. bodziszek czerwony, przylaszczka pospolita, sasanka łąkowa. Dobór roślinności ma na celu ożywienie parku przy jednoczesnej poprawie jego bioróżnorodności. Ciągi piesze i pieszo-jezdne będą wykonane z kruszyw mineralnych. Zaplanowano również chodniki podwieszane (rampowe) celem ochrony gleby i systemu korzeniowego istniejących drzew. Nawierzchnia żwirowa w miejscu interaktywnego placu zabaw ze ścieżką z płyt kamiennych. Nawierzchnia z kostki granitowej w obrębie zdroju. Obiekt będzie wyposażony w kropelkowy system nawadniania rabat. Wody opadowe i roztopowe rozsączone zostaną poprzez naturalny spływ na teren zielony. Zaprojektowano przepuszczalną nawierzchnię ścieżek. Zaprojektowano energooszczędne oświetlenie LED, monitoring. Pozostałe elementy zagospodarowania: demontaż ścieżek asfaltowych i ogrodzenia, montaż elementów małej architektury (kosze naśmieci, ławki, tablice informacyjne, zdrój uliczny, kosze na psie nieczystości, pergola, ławki hamaki), rekonstrukcja bramy wejściowej do parku, ogrodzenie parku, budowa altany/wiaty parkowej zapewniającej schronienie przed upałem, przeniesienie pomnika patrona parku Jakuba Wagi i jego ekspozycja, montaż urządzeń zabawowych, montaż urządzeń do płoszenia ptaków, wykonanie infrastruktury wodociągowej, elektrycznej, teletechnicznej.
Bilans terenu po realizacji:
Powierzchnia parku – 32749m2 (100%)
Powierzchnia czynna biologicznie – 26099m2 (79,7%)
Powierzchnia utwardzona ścieżek – 6369,4m2 (19,5%), w tym z kruszyw mineralnych 5020,5m2 i podwieszana  1301,5m2
Powierzchnia żwirowa – 207,2m2 (0,6%)
Powierzchnia zabudowy wiaty/ altany – 73,20 (0,2%)
</t>
  </si>
  <si>
    <t>Cel  strategiczny 1. Wzrost dostępności komunikacyjnej, Kierunek działania 1.1  Zrównoważona mobilność miejska</t>
  </si>
  <si>
    <t xml:space="preserve">Cel strategiczny 1. Wzrost dostępności komunikacyjnej, Kierunek działania 1.1  Zrównoważona mobilność miejska
</t>
  </si>
  <si>
    <t>Cel strategiczny 2. Poprawa ochrony środowiska i dostosowanie do zmian klimatu
Kierunki działań:
2.1. Modernizacja energetyczna budynków użyteczności publicznej
2.2. Produkcja energii z OZE
2.3. Dostosowanie do zmian klimatu</t>
  </si>
  <si>
    <t>Cel strategiczny 2. Poprawa ochrony środowiska i dostosowanie do zmian klimatu</t>
  </si>
  <si>
    <t xml:space="preserve">Cel strategiczny 2. Poprawa ochrony środowiska i dostosowanie do zmian klimatu
</t>
  </si>
  <si>
    <t xml:space="preserve">Cel strategiczny 2. Poprawa ochrony środowiska i dostosowanie do zmian klimatu
Kierunek działania 2.3. Dostosowanie do zmian klimatu
</t>
  </si>
  <si>
    <t xml:space="preserve">Cel strategiczny 2. Poprawa ochrony środowiska i dostosowanie do zmian klimatu
Kierunek działania 2.3. Dostosowanie do zmian klimatu
</t>
  </si>
  <si>
    <t>Cel strategiczny 4. Zintegrowany rozwój spoleczny
Kierunek działań:
4.2. Właczenie społeczne</t>
  </si>
  <si>
    <t>PP2 - Kosztorys inwestorski z grudnia 2024 r. 
PP10 - Kosztorys inwestorski grudzień  2024/styczeń 2025 r.
PP14 - Kosztorys inwestorski listopad 2024/styczeń 2025 r.
PP15 - Kosztorys inwestorski listopad 2024/styczeń 2025 r.</t>
  </si>
  <si>
    <t>31.12.2026r. - 31.12.2028r.</t>
  </si>
  <si>
    <t>Dokumentacja projektowa z 14.06.2023r. oraz projekt stałej organizacji ruchu  z 16.05.2023r.</t>
  </si>
  <si>
    <t>Działanie możliwe do zaplanowania i realizacji z udziałem interesariuszy co potwierdzają podjęte kroki które na etapie realizacji będą kontynuowane:
- Zarządzenie Nr 253/24 z dnia 27 czerwca w sprawie powołania Rady interesariuszy zewnętrznych przy Zespole projektowym ds. przygotowania i realizacji projektu w ramach Polsko-Szwajcarskiego Programu Rozwoju Miast finansowanego ze środków Drugiej Edycji Szwajcarskiej Pomocy Finansowej dla wybranych państw członkowskich Unii Europejskiej w celu zmniejszenia różnic społeczno-gospodarczych w obrębie Unii Europejskiej
- Spotkanie zespołu projektowego i rady interesariuszy zewnętrznych w dniu 26.09.2024r. celem omówienia przeprowadzonej diagnozy sytuacji społecznej, gospodarczej i przestrzennej Miasta Łomża oraz proponowanych głównych obszarów interwencji w ramach projektu (Protokół ze spotkania z dnia 30.09.2024r.)
- Uzgodnienie zakresu działania z interesariuszami zewnętrznymi/ Uzgodnienie uzasadnienia działania na spotkaniu w dniu 07.11.2024r. Podczas spotkania przedstawiono, omówiono tym samym uzgodniono ww. działania planowane do realizacji, omówiono warianty działań, przedstawiono potencjalne skutki działań. Po omówieniu działań zespół, interesariusze oraz odbiorcy ostateczni zostali wprost zaangażowani w proces oceny uzasadnienia działania – w formie otwartego kwestionariusza, w odniesieniu do poszczególnych działań i poddziałań - określili potrzeby, problemy i oczekiwania, korzyści i rezultaty oraz wpływ jaki mogą wywrzeć na zadanie.  (Protokół ze spotkania z dnia 13.11.2024r.)
- Uwzględnienie sugestii interesariuszy zewnętrznych/odbiorców ostatecznych co do zakresu działań oraz opracowanie zakresu działań na podstawie propozycji przedstawionych przez uczestników spotkania w dniu 07.11.2024r. 
- na etapie realizacji informowanie interesariuszy o postępach prac</t>
  </si>
  <si>
    <t xml:space="preserve">obszaru realizacji - Miejski Obszar Funkcjonalny Miasta Łomży
celu – przewiduję osiągnięcie tych samych założeń tj. ochrona środowiska i klimatu
sektorowym – sektor usługowy obejmujący ochronę środowiska i klimatu 
zakresu rzeczowego -działania inwestycyjne i edukacyjne 
problemowym – stan środowiska naturalnego 
włączenia społecznego - uzgodnione i zaakceptowane przez Interesariuszy i Odbiorców ostatecznych
działań podstawowych społecznych: 3.Kształtowanie świadomości ekologicznej, w tym w zakresie efektywności energetycznej (3.2. Edukacja ekologiczna, 3.3. Zakup i montaż stacji pomiaru jakości powietrza), 5. Zrównoważona mobilność miejska (5.2. Zrównoważona mobilność (Edukacja i kampania społeczna, mural antysmogowy)), 6. Edukacja gospodarki wodno -ściekowej, 8. Działania w zakresie obrony cywilnej, 2. Zielone obszary miejskie (2.4. Szkolenia w zakresie pielęgnacji zieleni w mieście),  
działań podstawowych inwestycyjnych: 5. Zrównoważona mobilność miejska (5.1. Rozbudowa ul. Wyszyńskiego w Łomży celem utworzenia nowej linii autobusowej), 1. Rozwój infrastruktury miejsc edukacji ekologicznej (1.1. EKOwieża – Centrum Edukacji Ekologicznej w Łomży, 1.2. Pracownia przyrodnicza), 2. Zielone obszary miejskie (2.1. Zagospodarowanie terenów zielonych pomiędzy ul. Katyńską a Parkiem Jana Pawła II w Łomży;  2.2. Rewitalizacja Parku Ludowego w  Łomży; 2.3. Zagospodarowanie terenów zielonych muszli koncertowej w Łomży), 
działań uzupełniających społecznych: nie dotyczy
działań uzupełniających inwestycyjnych: 1U. Budowa Centrum badawczo–dydaktycznego, 6U. Program rozwoju kanalizacji deszczowej, 2U. Rewitalizacja Parku Jakuba Wagi,
</t>
  </si>
  <si>
    <t xml:space="preserve">obszaru realizacji – Miejski Obszar Funkcjonalny Miasta Łomży
celu – przewiduję osiągnięcie tych samych założeń tj. ochrona środowiska i klimatu
sektorowym – sektor usługowy obejmujący ochronę środowiska i klimatu 
zakresu rzeczowego - działania dotyczą tej samej branży tj. działań inwestycyjnych w zakresie ochrony środowiska i edukacyjnej w zakresie ochrony środowiska i klimatu
problemowym – stan środowiska naturalnego i klimatu 
włączenia społecznego - uzgodnione i zaakceptowane przez Interesariuszy i Odbiorców ostatecznych
działań podstawowych społecznych: 3. Kształtowanie świadomości ekologicznej, w tym w zakresie efektywności energetycznej (3.2. Edukacja ekologiczna, 3.3. Zakup i montaż stacji pomiaru jakości powietrza), 5. Zrównoważona mobilność miejska (5.2. Zrównoważona mobilność (edukacja i kampania społeczna, mural antysmogowy)), 6. Edukacja gospodarki wodno-ściekowej , 7. Edukacja gospodarki odpadami,  4. Integracja społeczna (4.2. Festiwal Integracji)
działań podstawowych inwestycyjnych: 1. Rozwój infrastruktury miejsc edukacji ekologicznej (1.1. EKOwieża – Centrum Edukacji Ekologicznej w Łomży, 1.2. Pracownia przyrodnicza w Dobrzyjałowie),  3. Kształtowanie świadomości ekologicznej, w tym w zakresie efektywności energetycznej (3.1. Promowanie budownictwa pasywnego - budowa sali sportowej przy Szkole Podstawowej nr 4 w Łomży), 5. Zrównoważona mobilność miejska (5.1. Rozbudowa ul. Wyszyńskiego w Łomży celem utworzenia nowej linii autobusowej – promocja transportu zbiorowego), 4. Integracja społeczna (4.1. Budowa boiska z przestrzenią integracyjną przy Szkole Podstawowej nr 9 w Łomży)
działań uzupełniających społecznych: nie dotyczy
działań uzupełniających inwestycyjnych: 1U. Budowa Centrum badawczo – dydaktycznego, 2U. Rewitalizacja Parku Jakuba Wagi, 3U. Termomodernizacja budynków użyteczności publicznej (3U.1. Termomodernizacja II i III Liceum Ogólnokształcącego w  Łomży; 3U.2. Termomodernizacja Przedszkoli Publicznych w Łomży nr 2, 10, 14, 15), 5U. Poprawa dostępności infrastruktury drogowej dla transportu zbiorowego i w sytuacjach kryzysowych (5U.1. Rozbudowa ul. Owocowej oraz ul. Talesa z Miletu w Łomży, 5U.2. Rozbudowa sieci tras rowerowych wraz z infrastrukturą w Łomży), 6U. Program rozwoju kanalizacji deszczowej, 4U. Tworzenie przestrzeni do integracji (4U.1. Budowa boiska przy Szkole Podstawowej nr 1 w Łomży, 4U.2. Budowa boiska przy Zespole Szkół Technicznych i Ogólnokształcących nr 4 w Łomży); 
</t>
  </si>
  <si>
    <t xml:space="preserve">Na całość poddziałania składa się:
a) Edukacja i kampania społeczna - Miasto Łomża w partnerstwie z Gminą Piątnica w ramach tematyki zrównoważonej mobilności organizować będzie liczne wydarzenia i aktywności, aby zwiększyć świadomość mieszkańców o korzyściach płynących z alternatyw dla samochodów m.in.:
- Warsztaty dla uczniów szkół podstawowych Miasta Łomża oraz Gminy Piątnica (ok. 1000 uczniów), mające na celu edukację z zakresu zrównoważonej mobilności m.in. na temat bezpiecznej jazdy na rowerze, promowania ekologicznych form transportu i tym samym redukcji zanieczyszczeń powietrza. 
- Przygotowanie filmu edukacyjnego dotyczącego zrównoważonej mobilności oraz bezpiecznego poruszania się po drogach.
- Kampania społeczna dot. zrównoważonej mobilności w mediach - minimum 2 artykuły w lokalnych mediach, papierowe plakaty, spot promujący w radio.
- Zakupu gadżetów promujących zrównoważoną mobilność np. odblaski/magnesy (ok. 1000 szt.). 
- Otwarte dni w MPK -  dni otwarte w zajezdni, podczas których dzieci  i młodzież będą mogli poznać kulisy pracy MPK w Łomży, zapoznać się z nowoczesnymi technologiami stosowanymi w autobusach. Pokazywanie, jak łatwo można korzystać z autobusów, prezentowanie tras i godzin odjazdów, a także informacji o nowoczesnych technologiach, takich jak  aplikacje umożliwiające śledzenie autobusów na bieżąco (Elemement ten nie będzie objęty wsparciem w ramach działania. MPK Sp. z o.o. w Łomży zrealizuje bezkosztowo (bez wynagrodzenia) i nieodpłatnie)
- Dzień bez Samochodu - tego dnia w Łomży mieszkańcy oraz przyjezdni będą mogli korzystać z bezpłatnej komunikacji miejskiej. To doskonała okazja, aby spróbować alternatywy dla codziennego korzystania z auta i przesiąść się na autobus, wspierając ideę zrównoważonego transportu  (Elemement ten nie będzie objęty wsparciem w ramach działania. MPK Sp. z o.o. w Łomży zrealizuje bezkosztowo (bez wynagrodzenia) i nieodpłatnie)
Powyższe działania będą doskonałą okazją, by zwrócić uwagę na korzyści płynące z wyboru alternatywnych form transportu, takich jak rowery i komunikacja miejska, oraz włączyć się w działania na rzecz ochrony środowiska.
b) Mural antysmogowy
Zadanie polega na wykonaniu w formie konkursu na projekt i wykonanie muralu antysmogowego na ścianie zewnętrznej budynku zlokalizowanego w Łomży. Tematyką wielkoformatowego malowidła będzie ochrona środowiska – uświadomienie mieszkańców, że zanieczyszczenia powietrza, głównie zanieczyszczenia transportowe to realny problem. Mural ma na celu wzmocnienie świadomości mieszkańców dotyczącej ochrony środowiska. Wykonany będzie w sposób trwały, farbami lub innymi profesjonalnymi materiałami elewacyjnymi antysmogowymi.
</t>
  </si>
  <si>
    <t xml:space="preserve">Przedmiotem  jest budowa ok. 10km ścieżek rowerowych na terenie miasta Łomża. Przy ścieżkach rowerowych zaplanowano niezbędną infrastrukturę. Planowane ścieżki rowerowe będą łączyły już istniejące ścieżki tworząc tym samym sieć ścieżek rowerowych w mieście. Ścieżki rowerowe będą przebiegały wzdłuż ciągów drogowych. Będą doprowadzały do gmin: Łomża, Nowogród i Piątnica (Miejski Obszar Funkcjonalny Miasta Łomży).
Budowa ścieżek rowerowych to ważny element infrastruktury transportowej, który przyczynia się do promowania zrównoważonego transportu, poprawy bezpieczeństwa rowerzystów, zwiększenia dostępności terenów miejskich oraz przede wszystkim do ochrony środowiska naturalnego.
</t>
  </si>
  <si>
    <t xml:space="preserve">Obejmuje realizację programu edukacyjnego z zakresu tematyki wodno-ściekowej pn. „Woda jako źródło życia”. Propaguje odpowiedzialne zarządzanie wodą. Propaguje picie wody z kranu oraz zaszczepienie przeświadczenia, że woda z wodociągów jest czysta, bezpieczna i ekologiczna - nie generuje plastikowych butelek. Wykorzystywanie wody deszczowej w codziennym życiu a oszczędzania wody z wodociągu, co w konsekwencji przyczyni się do zmniejszenia ilości ścieków.  Szczegółowy zakres działania: 
- Zakup i montaż 2 szt. cyfrowych terminali informacyjnych z funkcją dotykową na terenie ujęcia wody Rybaki oraz na terenie oczyszczalni ścieków przy Miejskim Przedsiębiorstwie Wodociągów i Kanalizacji Sp. z o.o. w Łomży. Informacje z wykorzystaniem w/w terminali będą dystrybuowane w sposób ukierunkowany, prezentowane w atrakcyjny sposób i zaprojektowane interaktywnie. Podczas prezentacji technologii będzie można obracać modele 3D na intuicyjnym wyświetlaczu dotykowym, analizować je i oglądać dokładniej dzięki funkcji zoom. Dzięki poszczególnym punktom, na które można kliknąć, można w zabawny sposób przekazać informacje. Jest to łatwy i przystępny sposób pokazujący najmłodszym technologie uzdatniania wody i oczyszczania ścieków oraz sposoby gromadzenia wody deszczowej i jej wykorzystania. Przedmiotowe będzie wykorzystywane podczas wycieczek tematycznych nieodpłatnie organizowanych przez MPWiK Sp. z o.o. w Łomży dla przedszkolaków oraz dzieci uczęszczających do pierwszych klas szkół podstawowych dla których organem prowadzącym jest Miasto Łomża i Gmina Piątnica. 
- Zakup i montaż 30 szt. źródełek wody pitnej w szkołach i przedszkolach dla których organem prowadzącym jest Miasto Łomża i Gmina Piątnica oraz obiektach użyteczności publicznej w Mieście Łomża i Gminie Piątnica pozwoli na wyrobienie przyzwyczajenia do picia wody prosto z kranu i zastąpi nawyk kupowania butelkowanej wody, generującej mnóstwo odpadów w postaci plastikowych butelek. 
- Zakup i dystrybucja 1000 szt. ekologicznych butelek filtrujących pochodzących z recyklingu wykonanych z tzw. rPET ułatwi dostęp do wody dzieciom. Eko butelka wielokrotnego użytku to naprawdę dobra inwestycja, korzystna dla naszego portfela i środowiska. Dystrybucja dla przedszkolaków oraz dzieci uczęszczających do pierwszych klas szkół podstawowych dla których organem prowadzącym jest Miasto Łomża i Gmina Piątnica oraz podczas wycieczek tematycznych nieodpłatnie organizowanych przez MPWiK Sp. z o.o. w Łomży dla przedszkolaków oraz dzieci uczęszczających do pierwszych klas szkół podstawowych dla których organem prowadzącym jest Miasto Łomża i Gmina Piątnica. 
- Wyprodukowanie i dystrybucja 1 szt. krótkometrażowego filmu animowanego pokazującego najmłodszym proces uzdatniania wody, oczyszczania ścieków i sposoby oszczędzania wody  jak również sposoby gromadzenia wody. W obrazowy sposób pokaże technologię i przykłady, a poprzez formę bajki dzieci szybciej zapamiętają treści zawarte w filmie. Film do wykorzystania w celach edukacyjnych w szkołach dla których organem prowadzącym jest Miasto Łomża i Gmina Piątnica
- wycieczki tematyczne 25 szt. bezkosztowo i nieodpłatnie organizowane, w okresie realizacji działania, przez MPWiK Sp. z o.o. w Łomży dla przedszkolaków oraz dzieci uczęszczających do pierwszych klas szkół podstawowych dla których organem prowadzącym jest Miasto Łomża i Gmina Piątnica (Wycieczki nie będą objęte wsparciem w ramach działania. MPWiK Sp. z o.o. w Łomży zrealizuje je bezkosztowo (bez wynagrodzenia) i nieodpłatnie. 
</t>
  </si>
  <si>
    <t xml:space="preserve">Działanie dotyczy rozwoju infrastruktury miejsc edukacji ekologicznej poprzez utworzenie centrum badawczo-dydaktycznego w Łomży, gdzie nauka w połączeniu z praktyką, w przyjaznym i nowoczesnym miejscu edukacji przyrodniczej, wpłynie na aktywność podnoszącą świadomość ekologiczną społeczności lokalnej w obszarze ochrony przyrody i bioróżnorodności. Pozwoli na zapewnienie otwartego dialogu z mieszkańcami i angażowanie ich w proces zarządzania środowiskiem miejskim. Edukacja dotycząca zmian klimatycznych i ochrony bioróżnorodności ma szczególne znaczenie. Znaczenie ma też sposób i miejsce jej udostępniania. Tym samym centrum badawczo-dydaktyczne będzie ważnym miejscem edukacji ekologicznej, gdzie praktyczne i kreatywne podejście celem zwiększenia priorytetu ekologii w codziennym życiu, przy zastosowaniu lokalnych opartych na przyrodzie rozwiązań, sprawi że stanie się liderem w promowaniu idei „myśl globalnie, działaj lokalnie – dla dobra naszego środowiska”.  W czasie kiedy zmiany klimatyczne  zagrażają przyszłym pokoleniom, ma szansę  stać się symbolem powstrzymania negatywnych procesów ingerencji człowieka w środowisko naturalne. 
Przedmiotem projektu jest stworzenie centrum badawczo-dydaktycznego (wykorzystującego OZE – instalację fotowoltaiczną) w miejscu istniejących szklarni na Bazie Produkcji Ogrodniczej działającej przy Miejskim Przedsiębiorstwie Gospodarki Komunalnej i Mieszkaniowej Zakład Budżetowy w Łomży, które obecnie są w bardzo złym stanie technicznym. Przy projektowaniu obiektu zastosowana zostanie zasada uniwersalnego projektowania. W obiekcie, przystosowanym do standardów oraz warunków do całorocznej produkcji roślin ozdobnych, które wykorzystane będą do nasadzeń realizowanych na terenie miasta Łomży, planuje się również: pomieszczenie szklarni, pomieszczenie edukacyjne, ogród zimowy (w okresie zimowym wykorzystywany również do przechowywania roślin), budynek biurowo-gospodarczy, budynki gospodarcze, ogród dydaktyczny, ośrodek badawczo-doświadczalny, szkółka roślin ozdobnych oraz kompostownik.  Ogród dydaktyczny zaplanowany jest w formie ścieżki edukacyjnej, mający na celu propagowanie postaw ekologicznych oraz zapoznanie zwiedzających z bioróżnorodnością. W przedmiotowym obiekcie propagowane będą postawy ekologiczne we współpracy ze szkołami, uczelniami np. z Akademią Łomżyńską.
Propagowanie postaw ekologicznych, zwiększenie bioróżnorodności to również budowa kompostownika – wykorzystanie przetworzonej materii organicznej do poprawienia właściwości gleby, poprzez nawożenie roślin wykorzystywanych na terenie miasta. Zbiornik na deszczówkę – wykorzystanie wody opadowej do podlewania roślin. 
Szklarnia będzie wyposażona w: system automatycznej regulacji ogrzewania i wietrzenia, system zasłon termoizolacyjno – cieniujących, stoły uprawowe zalewowe, system nawadniania i zamgławiania.
</t>
  </si>
  <si>
    <t xml:space="preserve">Przedmiotem poddziałania jest rewitalizacja Parku Ludowego w Łomży (Obiekt wpisany do rejestru zabytków pod nr A-220 z dnia 16.12.1985r.) na działkach o nr 10938, 10939/31. 
Aktualnie obiekt w średnim i złym stanie technicznym. W parku znajdują się dwa pomniki przyrody – buk pospolity, dąb szypułkowy. Nawierzchnie ciągów pieszych szutrowe i z płyt chodnikowych w złym stanie z licznymi ubytkami. W parku gniazdują liczne ptaki, między innymi gawrony i wrony. Mimo starań właściciela terenu, park jest zanieczyszczony ptasimi odchodami i pierzem.
Przy projektowaniu obiektu zastosowano zasadę uniwersalnego projektowania. Projekt przewiduje wykonanie nasadzeń zieleni z uwzględnieniem niższego piętra roślin (26 drzew i 1186 krzewów) jak również wykonanie trawników. Zaprojektowano drzewa rodzime oraz kwitnące, głównymi nasadzeniami będą kolorowe krzewy i rośliny cebulowe. Nasadzenia hortensji pnących wzdłuż pergoli oraz szpaler jabłoni purpurowej „Ola” wzdłuż jednej z alejek nada kolorytu i atrakcyjności Korony starodrzewu parkowego dając dużo cienia zapewnią idealne warunki rozrostu roślin tj. rododendrony, azalie. Dobór roślinności ma na celu ożywienie parku przy jednoczesnej poprawie jego bioróżnorodności. Ciągi piesze i pieszo-jezdne będą wykonane z kruszyw mineralnych. Nawierzchnia w obrębie zdroju  z kostki granitowej, a w obrębie urządzeń zabawowych z piasku. Wody opadowe i roztopowe rozsączone zostaną poprzez naturalny spływ na teren zielony. Zaprojektowano przepuszczalną nawierzchnię ścieżek. Obiekt będzie wyposażony w system nawadniania roślin (hydranty podziemne, linie kroplujące). Zaprojektowano energooszczędne oświetlenie LED, monitoring. Pozostałe elementy zagospodarowania: demontaż istniejących obiektów małej architektury, montaż elementów małej architektury (kosze, ławki, stojaki na rowery, poidełka wody pitnej, pojemniki na psie nieczystości), montaż urządzeń zabawowych, pergole, boksy rekreacyjne, montaż urządzeń do płoszenia ptaków, wykonanie infrastruktury zasilającej dla obsługi imprez plenerowych, sieci wodociągowe, elektryczne, teletechniczne. 
Bilans terenu po realizacji:
Powierzchnia parku – 16667m2 (100%)
Powierzchnia czynna biologicznie – 13570,90m2 (81,4%)
Powierzchnia utwardzona ścieżek – 2848,6m2 (17,1%), w tym z kruszyw mineralnych 2.842,10m2
Powierzchnia piaszczysta – 247,5m2 (1,5%)
</t>
  </si>
  <si>
    <r>
      <t xml:space="preserve">Działanie Miasta Łomża dotyczy rewitalizacji istniejących zabytkowych terenów i tworzenia nowych zielonych obszarów miejskich pełniących funkcje publiczne jak również zwiększenia powierzchni biologicznie czynnej. Składa się z czterech poddziałań: Zagospodarowanie terenów pomiędzy ul. Katyńską a Parkiem Jana Pawła II w Łomży, Rewitalizacja Parku Ludowego w Łomży, Zagospodarowanie terenów muszli koncertowej w Łomzy, Szkolenia w zakresie pielęgnacji zieleni w mieście. Działanie wpłynie na ochronę przyrody i bioróżnorodności, tym samym łagodzenie zmian klimatu poprzez zastosowanie zielonej infrastruktury. Przedmiotowe obszary zielone będą sprzyjały bioróżnorodności poprzez zastosowanie rozwiązań projektowych tj. piętrowy układ roślinności, zróżnicowanie gatunkowe, wykorzystanie roślin stanowiących bazę pokarmową oraz schronienie dla zwierząt, wykorzystanie rodzimych gatunków roślin dostosowanych do siedliska oraz stosowanie gatunków nieinwazyjnych. Wpłynie również na poprawę jakości życia mieszkańców, gdyż zostaną utworzone miejsca rekreacji i wypoczynku. Mieszkańcy otrzymają możliwość kontaktu z przyrodą jak również zwiększy się komfort przemieszczania się, zwłaszcza w upały, w związku z zastosowaniem roślinności wysokiej, zacieniającej. Przeprowadzone szkolenia pozwolą na utrzymanie zieleni w dobrym stanie, by odpowiadała celowi jakiemu ma służyć.
</t>
    </r>
    <r>
      <rPr>
        <b/>
        <sz val="9"/>
        <color theme="1"/>
        <rFont val="Calibri"/>
        <family val="2"/>
        <charset val="238"/>
        <scheme val="minor"/>
      </rPr>
      <t xml:space="preserve">Logika interwencji, w tym związki przyczynowo-skutkowe: </t>
    </r>
    <r>
      <rPr>
        <sz val="9"/>
        <color theme="1"/>
        <rFont val="Calibri"/>
        <family val="2"/>
        <charset val="238"/>
        <scheme val="minor"/>
      </rPr>
      <t xml:space="preserve">
W związku z potrzebą realizacji działania zaplanowano do realizacji Działanie polegające na rewitalizacji istniejących terenów i tworzeniu nowych zielonych obszarów miejskich. Ogół zagadnień podejmowany jest w celu ochrony środowiska i klimatu. Nadmierna eksploatacja środowiska naturalnego wpływa niekorzystnie na jakość życia mieszkańców. Obecne zmiany klimatyczne są odczuwane w każdym kraju na wszystkich kontynentach. Zakłócają one rozwój krajowych gospodarek oraz zagrażają życiu ludzkiemu i całym społeczeństwom. Już teraz przeciwdziałanie zmianom klimatycznym jest kosztowne, a w przyszłości będziemy wydawać jeszcze więcej. Konieczne są dalsze działania mające na celu ochronę środowiska i klimatu zarówno infrastrukturalne jaki i edukacyjne. Zaplanowane zielone obszary miejskie zwiększą powierzchnię terenów zielonych w mieście jak również pozwolą większej liczbie mieszkańców na korzystanie z nich. Tego rodzaju ekosystemy pomagają w mieście regulować temperaturę, wilgotność, oraz zmniejszają ryzyko powodzi, co ma bezpośrednie znaczenie dla komfortu życia w mieście. Możliwość obcowania z naturą zmniejsza poziom stresu, poprawia samopoczucie oraz zwiększa więź ludzi z naturą. Poprawi się jakość życia mieszkańców, a skutki zmian klimatu zostaną złagodzone. Aktualnie obszary objęte projektem nie zachęcają mieszkańców do korzystania z nich. Stworzenie nowoczesnej infrastruktury umożliwi mieszkańcom miasta kontakt z przyrodą przy jednoczesnym dbaniu o ochronę przyrody i bioróżnorodność.
</t>
    </r>
    <r>
      <rPr>
        <b/>
        <sz val="9"/>
        <color theme="1"/>
        <rFont val="Calibri"/>
        <family val="2"/>
        <charset val="238"/>
        <scheme val="minor"/>
      </rPr>
      <t xml:space="preserve">Generowanie przez działanie możliwości upowszechniania dobrych praktyk w innych jednostkach samorządu terytorialnego (replikowalność): </t>
    </r>
    <r>
      <rPr>
        <sz val="9"/>
        <color theme="1"/>
        <rFont val="Calibri"/>
        <family val="2"/>
        <charset val="238"/>
        <scheme val="minor"/>
      </rPr>
      <t xml:space="preserve">
Dobre praktyki generowane przez projekt możliwe do wykorzystania w innych jednostkach samorządu terytorialnego: 
a) rewitalizacja istniejących zabytkowych terenów i tworzenie nowych zielonych obszarów miejskich pełniących funkcje publiczne jak również zwiększenie powierzchni biologicznie czynnej celem łagodzenia zmian klimatu, 
b) szkolenia w zakresie pielęgnacji zieleni w mieście utrzymanie zieleni w dobrym stanie, by odpowiadała celowi jakiemu ma służyć,
c) tworzenie przestrzeni publicznych łączących funkcje łagodzenia zmian klimatu i  i adaptacji do nich z rekreacyjnymi celem poprawy jakości życia mieszkańców,
d) ochrona bioróżnorodności poprzez zastosowanie rozwiązań projektowych tj. piętrowy układ roślinności, zróżnicowanie gatunkowe, wykorzystanie roślin stanowiących bazę pokarmową oraz schronienie dla zwierząt, wykorzystanie rodzimych gatunków roślin dostosowanych do siedliska oraz stosowanie gatunków nieinwazyjnych,
e) stosowanie rozwiązań opartych na przyrodzie stanowiących schronienie przed upałami.
</t>
    </r>
  </si>
  <si>
    <t xml:space="preserve">Analiza rynku na podstawie zebranych ofert cenowych od potencjalnych wykonawców.
a) edukacja i kampania społeczna: W dniu 10.12.2024r. wysłano drogą mailową trzy zapytania ofertowe, w dniu 11.12.2024 r. wpłynęła jedna oferta cenowa (52.000,00zł brutto) - szacowanie obejmuje: warsztaty, film edukacyjny, kampanię społeczną, zakup gadżetów
b)mural antysmogowy: W dniu 10.12.2024r. wysłano drogą mailową trzy zapytania ofertowe, wpłynęły trzy oferty cenowe. Wybrano najkorzystniejszą ofertę z 13.12.2024r. (107.010,00zł brutto)
Analiza rynku nie obejmuje:
a) edukacja i kampania społeczna: otwartych dni MPK oraz Dnia bez samochodu, gdyż nie będą one objęte wsparciem w ramach działania. MPK w Łomży Sp. z o.o.  zrealizuje je bezkosztowo (bez wynagrodzenia) nieodpłatnie. MPK w Łomży Sp. z o.o. nie otrzyma wynagrodzenia, elementy te będą organizowane w ramach jego własnego budżetu. 
</t>
  </si>
  <si>
    <t xml:space="preserve">Analiza rynku na podstawie zebranych ofert cenowych od potencjalnych wykonawców.
a) edukacja i kampania społeczna: W dniu 10.12.2024r. wysłano drogą mailową trzy zapytania ofertowe, w dniu 11.12.2024 r. wpłynęła jedna oferta cenowa (52.000,00zł brutto) - szacowanie obejmuje: warsztaty, film edukacyjny, kampanię społeczną, zakup gadżetów
b)mural antysmogowy: W dniu 10.12.2024r. wysłano drogą mailową trzy zapytania ofertowe, wpłynęły trzy oferty cenowe. Wybrano najkorzystniejszą ofertę z 13.12.2024r. (107.010,00zł brutto)
Analiza rynku nie obejmuje:
a) edukacja i kampania społeczna: otwartych dni MPK oraz Dnia bez samochodu, gdyż nie będą one objęte wsparciem w ramach działania. MPK w Łomży Sp. z o.o.  zrealizuje je bezkosztowo (bez wynagrodzenia) nieodpłatnie. MPK w Łomży Sp. z o.o. nie otrzyma wynagrodzenia, elementy te będą organizowane w ramach jego własnego budżetu. 
</t>
  </si>
  <si>
    <t xml:space="preserve">Analiza rynku na podstawie zebranych ofert cenowych od potencjalnych wykonawców.
Źródełka wody pitnej - W dniu 12.12.2024r. wysłano drogą mailową dwa zapytania ofertowe, w odpowiedzi wpłynęły dwie oferty cenowe. Wybrano najkorzystniejszą z dnia 16.12.2024 dot. 30 szt źródełek wody pitnej z montażem (212.876,10zł brutto)
Butelki filtrujące - Analiza rynku na podstawie zebranych ofert cenowych ze stron internetowych potencjalnych wykonawców
(z dn. 17.12.2024) (39.990,00 zł brutto)
Film - koszt oszacowano na podstawie wcześniejszych realizacji o zbliżonym zakresie. Szacunku dokonał Wydział Kultury,
Sportu i Inicjatyw Społecznych Urzędu Miejskiego w Łomży w grudniu 2024r. (15.000,00zł brutto)
Cyfrowe terminale informacyjne - Analiza rynku na podstawie zebranych ofert cenowych ze stron internetowych potencjalnych
wykonawców (z dn. 17.12.2024) (11.083,78zł brutto)
Analiza nie obejmuje:
Wycieczek tematycznych 25szt., gdyż nie będą one objęte wsparciem w ramach działania. MPWiK Sp. z o.o. w Łomży zrealizuje je bezkosztowo (bez wynagrodzenia) i nieodpłatnie.  MPWiK Sp. z o.o. w Łomży nie otrzyma wynagrodzenia, elementy te będą organizowane w ramach jego własnego budżetu. 
</t>
  </si>
  <si>
    <t xml:space="preserve">Analiza rynku na podstawie zebranych ofert cenowych od potencjalnych wykonawców.
Źródełka wody pitnej - W dniu 12.12.2024r. wysłano drogą mailową dwa zapytania ofertowe, w odpowiedzi wpłynęły dwie oferty cenowe. Wybrano najkorzystniejszą z dnia 16.12.2024 dot. 30 szt źródełek wody pitnej z montażem (212.876,10zł brutto)
Butelki filtrujące - Analiza rynku na podstawie zebranych ofert cenowych ze stron internetowych potencjalnych wykonawców
(z dn. 17.12.2024) (39.990,00 zł brutto)
Film - koszt oszacowano na podstawie wcześniejszych realizacji o zbliżonym zakresie. Szacunku dokonał Wydział Kultury,
Sportu i Inicjatyw Społecznych Urzędu Miejskiego w Łomży w grudniu 2024r. (15.000,00zł brutto)
Cyfrowe terminale informacyjne - Analiza rynku na podstawie zebranych ofert cenowych ze stron internetowych potencjalnych
wykonawców (z dn. 17.12.2024) (11.083,78zł brutto)
Analiza nie obejmuje:
Wycieczek tematycznych 25szt., gdyż nie będą one objęte wsparciem w ramach działania. MPWiK Sp. z o.o. w Łomży zrealizuje je bezkosztowo (bez wynagrodzenia) i nieodpłatnie.  MPWiK Sp. z o.o. w Łomży nie otrzyma wynagrodzenia, elementy te będą organizowane w ramach jego własnego budżetu. 
</t>
  </si>
  <si>
    <t xml:space="preserve">Obejmuje rozbudowę ciągu drogowego w zakresie: odc. 1 od skrzyżowania  ul. Sybiraków i ul. Kazańskiej do DK63 ul. Sz. Zambrowska (1KDZ oraz 1KLD - ul. Owocowa); odc. 2 ul. Talesa z Miletu od projektowanego skrzyżowania z ul. Owocową do DP2598B ul. Aleja J. Piłsudskiego. Rozbudowywane odcinki będą tworzyć wewnętrzną obwodnicę Łomży (rozbudowa celem zwiększenie liczby obwodnic w ciągu dróg gminnych wyprowadzających ruch z miasta w sytuacjach losowych). Całkowita długość rozbudowywanych odcinków to ok. 1,46 km. 
Inwestycja wpływa na zwiększenie liczby obwodnic w ciągu dróg gminnych, gdyż przedmiotowy ciąg drogowy w sytuacjach losowych:
- poprzez ul. Sybiraków stanowi alternatywne połączenie między ulicami: Zawadzką DP2608B i Szosą Zambrowską DK63 oraz Zawadzką DP2608B i Szosa do Mężenina DW679, stanowiącej kręgosłup drogowego systemu transportowego województwa podlaskiego, tym samym ciąg drogowy oraz ul. Sybiraków/ul.Zawadzka/ul. Przykoszarowa tworzą mini obwodnicę, pozwalającą ominąć w sytuacji losowej np. ul. Al. Piłsudskiego DP2598B;
- doprowadza ruch do wewnętrznej obwodnicy Łomży tj. doprowadza ruch poprzez ul. Sybiraków do ul. Zawadzkiej i ul. Szosą do Mężenina, a następnie do ul. Poznańskiej wchodzącej w skład wewnętrznej obwodnicy Łomży np. na trasie: Warszawa-Łomża (Al. Legionów DW677 - ul. Poznańska DP2605B – DG 101075B/ ul. Zachodnia DP 2119B – ul. Wojska Polskiego DK 61/ul. Nowogrodzka DW645) –Ostrołęka/Olsztyn
Zakres szczegółowy: 
W ramach rozbudowy obydwu odcinków zostaną wykonane roboty takie jak: odc.1 - nawierzchnia bitumiczna o szer. 5,00-8,30m i dł. ok. 1168m, odc. 2 - nawierzchnia bitumiczna i betonowo brukowa o szer. 5,5m i dł. ok. 293m; chodniki z kostki betonowej, ścieżka pieszo-rowerowa, ścieżka rowerowa, zatoki i antyzatoki autobusowe, wiaty przystankowe, stanowiska postojowe dla samochodów  ciężarowych, rozwiązania dodatkowe: budowa i przebudowa przejść dla pieszych, oznakowanie aktywne na przejściach dla pieszych,  przebudowa skrzyżowań (w tym 2 skrzyżowania na typ rondo oraz 1 wyniesione); zjazdy z kostki betonowej, oznakowanie poziome i pionowe ,w tym ograniczające prędkość, rampy dla pieszych na przejściach, ogrodzenia łańcuchowe, budowa kanału technologicznego, budowa kanalizacji deszczowej  i zbiornika rozsączająco-odparowującego, budowa oświetlenia drogowego (lampy LED),usunięcie kolizji z istniejącymi sieciami, zieleń drogowa.
</t>
  </si>
  <si>
    <r>
      <rPr>
        <b/>
        <sz val="9"/>
        <color theme="1"/>
        <rFont val="Calibri"/>
        <family val="2"/>
        <charset val="238"/>
        <scheme val="minor"/>
      </rPr>
      <t>Wariant technologiczny wybrany do realizacji</t>
    </r>
    <r>
      <rPr>
        <sz val="9"/>
        <color theme="1"/>
        <rFont val="Calibri"/>
        <family val="2"/>
        <charset val="238"/>
        <scheme val="minor"/>
      </rPr>
      <t xml:space="preserve">
Realizacja programu szkoleniowego z wykorzystaniem:
•	Symulatorów sytuacji kryzysowych.
•	Interaktywnych materiałów dydaktycznych.
•	Nowoczesnych technologii 
</t>
    </r>
    <r>
      <rPr>
        <b/>
        <sz val="9"/>
        <color theme="1"/>
        <rFont val="Calibri"/>
        <family val="2"/>
        <charset val="238"/>
        <scheme val="minor"/>
      </rPr>
      <t xml:space="preserve">
Wariant technologiczny alternatywny </t>
    </r>
    <r>
      <rPr>
        <sz val="9"/>
        <color theme="1"/>
        <rFont val="Calibri"/>
        <family val="2"/>
        <charset val="238"/>
        <scheme val="minor"/>
      </rPr>
      <t xml:space="preserve">
Program szkoleniowy realizowany w tradycyjnej formie (bez wykorzystania nowoczesnych technologii). Szkolenia obejmują jedynie prezentacje multimedialne oraz wykłady prowadzone przez ekspertów.
</t>
    </r>
    <r>
      <rPr>
        <b/>
        <sz val="9"/>
        <color theme="1"/>
        <rFont val="Calibri"/>
        <family val="2"/>
        <charset val="238"/>
        <scheme val="minor"/>
      </rPr>
      <t xml:space="preserve">
Uzasadnienie wyboru wariantu technologicznego realizacyjnego</t>
    </r>
    <r>
      <rPr>
        <sz val="9"/>
        <color theme="1"/>
        <rFont val="Calibri"/>
        <family val="2"/>
        <charset val="238"/>
        <scheme val="minor"/>
      </rPr>
      <t xml:space="preserve">
•	Efektywność nauki: Wariant wybrany lepiej angażuje uczestników poprzez nowoczesne technologie, które pozwalają na realne doświadczenie sytuacji kryzysowych w bezpiecznych warunkach.
•	Praktyczność: Symulacje umożliwiają uczestnikom przećwiczenie procedur ewakuacyjnych i zasad pierwszej pomocy w realistycznych warunkach, co zwiększa ich przygotowanie.
•	Dostosowanie do współczesnych standardów: Wariant wybrany odpowiada na obecne trendy w edukacji, wykorzystując technologie, które zwiększają atrakcyjność i skuteczność nauki.</t>
    </r>
  </si>
  <si>
    <r>
      <rPr>
        <b/>
        <sz val="9"/>
        <rFont val="Calibri"/>
        <family val="2"/>
        <charset val="238"/>
        <scheme val="minor"/>
      </rPr>
      <t>Wariant wybrany do realizacji</t>
    </r>
    <r>
      <rPr>
        <sz val="9"/>
        <rFont val="Calibri"/>
        <family val="2"/>
        <charset val="238"/>
        <scheme val="minor"/>
      </rPr>
      <t xml:space="preserve">
Budowa nowoczesnego centrum badawczo-dydaktycznego w Łomży, które połączy funkcje edukacyjne, badawcze i praktyczne. Centrum powstanie w miejscu istniejących szklarni na Bazie Produkcji Ogrodniczej MPGKiM i będzie wspierał edukację ekologiczną, ochronę bioróżnorodności, a także adaptację miasta do zmian klimatycznych.
1.	Zakres działania:
o	Infrastruktura: Budowa pomieszczeń dydaktycznych, szklarni, ogrodu dydaktycznego, ośrodka badawczo-doświadczalnego, szkółki roślin ozdobnych, kompostownika oraz instalacja zbiornika na deszczówkę.
o	Technologie ekologiczne: Wykorzystanie odnawialnych źródeł energii (OZE) poprzez instalację fotowoltaiczną, system automatycznej regulacji szklarni (ogrzewanie, wietrzenie, nawadnianie), oraz zasłony termoizolacyjno-cieniujące.
o	Edukacja: Organizacja zajęć i warsztatów edukacyjnych, ścieżek dydaktycznych, seminariów oraz prelekcji z zakresu ekologii i ochrony przyrody.
o	Badania: Prowadzenie badań nad bioróżnorodnością, procesami kompostowania oraz wdrażanie lokalnych rozwiązań ekologicznych.
2.	Cel projektu:
o	Promowanie zrównoważonego rozwoju poprzez edukację ekologiczną i współpracę z mieszkańcami.
o	Rozwój bazy edukacyjno-badawczej w regionie, wspierającej działania w zakresie ochrony środowiska.
o	Zwiększenie bioróżnorodności i adaptacji miasta do zmian klimatycznych.
3.	Zalety:
o	Połączenie edukacji z praktyką umożliwia lepsze zrozumienie procesów ekologicznych przez uczestników.
o	Nowoczesne technologie przyczynią się do zmniejszenia śladu węglowego.
o	Budowa centrum wspiera współpracę z lokalnymi szkołami, uczelniami i społecznością.
</t>
    </r>
    <r>
      <rPr>
        <b/>
        <sz val="9"/>
        <rFont val="Calibri"/>
        <family val="2"/>
        <charset val="238"/>
        <scheme val="minor"/>
      </rPr>
      <t xml:space="preserve">Wariant alternatywny </t>
    </r>
    <r>
      <rPr>
        <sz val="9"/>
        <rFont val="Calibri"/>
        <family val="2"/>
        <charset val="238"/>
        <scheme val="minor"/>
      </rPr>
      <t xml:space="preserve">
Budowa centrum dydaktycznego z ograniczonym zakresem działań i technologii, skupiającego się jedynie na edukacji teoretycznej.
1.	Zakres działania:
o	Ograniczenie infrastruktury do pomieszczeń dydaktycznych i podstawowego ogrodu dydaktycznego.
o	Brak zaawansowanych technologii ekologicznych i wyposażenia do prowadzenia badań.
o	Edukacja skupiona wyłącznie na działaniach teoretycznych, bez możliwości prowadzenia badań czy praktycznych warsztatów.
2.	Ograniczenia:
o	Brak możliwości realizacji badań nad bioróżnorodnością oraz wdrażania lokalnych rozwiązań ekologicznych.
o	Mniejsza atrakcyjność centrum dla społeczności lokalnej oraz instytucji edukacyjnych.
</t>
    </r>
    <r>
      <rPr>
        <b/>
        <sz val="9"/>
        <rFont val="Calibri"/>
        <family val="2"/>
        <charset val="238"/>
        <scheme val="minor"/>
      </rPr>
      <t>o	Brak innowacyjnych działań w zakresie adaptacji do zmian klimatycznych.
Uzasadnienie wyboru wariantu realizacyjnego</t>
    </r>
    <r>
      <rPr>
        <sz val="9"/>
        <rFont val="Calibri"/>
        <family val="2"/>
        <charset val="238"/>
        <scheme val="minor"/>
      </rPr>
      <t xml:space="preserve">
•	Kompleksowe podejście: Wybrany wariant uwzględnia zarówno potrzeby edukacyjne, jak i badawcze, zapewniając kompleksowe wsparcie dla działań ekologicznych.
•	Innowacyjność: Wykorzystanie nowoczesnych technologii ekologicznych zwiększa atrakcyjność i efektywność działań centrum.
•	Długoterminowe korzyści: Inwestycja w nowoczesne rozwiązania wspiera rozwój miasta w kierunku zrównoważonego rozwoju, przyczyniając się do poprawy jakości życia mieszkańców.
</t>
    </r>
  </si>
  <si>
    <r>
      <t>Wariant wybrany do realizacji
Realizacja warsztatów ekologicznych dla około 1200 uczniów Szkół Podstawowych z Łomży i Gminy Piątnica. Warsztaty odbywają się w grupach do 25 osób i obejmują:
•	Edukację teoretyczną:
o	Dobre praktyki w zakresie ochrony powietrza i oszczędzania energii.
o	Wiedzę o odnawialnych i nieodnawialnych źródłach energii.
o	Sposoby ograniczania niskiej emisji z gospodarstw domowych.
•	Edukację praktyczną:
o	Zajęcia z grą planszową dotyczącą OZE i ochrony powietrza (dla starszych uczniów).
o	Układanie puzzli tematycznych dla młodszych uczniów.
•	EKO Piknik z eksperckim stanowiskiem edukacyjnym, gdzie uczestnicy poznają:
o	Mechanizmy powstawania smogu.
o	Metody badania czystości powietrza.
o	Zalety odnawialnych źródeł energii.
Każdy uczestnik otrzymuje upominek, np. w postaci edukacyjnej gry ekologicznej.
Wariant alternatywny 
Realizacja warsztatów wyłącznie dla około 600 uczniów, bez rozróżnienia wiekowego i bez podziału na mniejsze grupy. Program ogranicza się do teoretycznych zajęć w formie wykładów:
•	Brak interaktywności (np. gry planszowej czy puzzli).
•	Brak praktycznych warsztatów (np. badania czystości powietrza</t>
    </r>
    <r>
      <rPr>
        <sz val="9"/>
        <color theme="1"/>
        <rFont val="Calibri"/>
        <family val="2"/>
        <charset val="238"/>
      </rPr>
      <t xml:space="preserve">).
•	EKO Piknik zastąpiony standardową prelekcją bez stanowiska eksperckiego.
Uzasadnienie wyboru wariantu realizacyjnego:
•	Kompleksowość: Wariant wybrany oferuje zróżnicowane metody nauczania, łącząc teorię z praktyką, co zwiększa zaangażowanie uczestników i efektywność edukacji.
•	Dostosowanie do grup wiekowych: Rozróżnienie zajęć dla młodszych i starszych uczniów zapewnia lepsze dopasowanie treści do poziomu odbiorców.
•	Oddziaływanie na społeczność: Program skierowany do większej liczby uczestników zwiększa zasięg edukacji ekologicznej i wzmacnia jej trwałość w społeczności lokalnej.
•	Nowoczesność: Wprowadzenie gier i warsztatów praktycznych wzmacnia zainteresowanie uczniów i przekazuje wiedzę w sposób bardziej przystępny.
</t>
    </r>
  </si>
  <si>
    <r>
      <t>Wariant technologiczny wybrany do realizacji
Warsztaty z wykorzystaniem:
•	Multimedialnych prezentacji.
•	Gry planszowej dotyczącej ochrony powietrza i odnawialnych źródeł energii.
•	Edukacyjnych puzzli dla młodszych dzieci.
•	Eksperckiego stanowiska edukacyjnego na EKO Pikniku z narzędziami do badania czystości powietrza.</t>
    </r>
    <r>
      <rPr>
        <sz val="9"/>
        <color rgb="FFC9211E"/>
        <rFont val="Calibri"/>
        <family val="2"/>
        <charset val="238"/>
      </rPr>
      <t xml:space="preserve">
</t>
    </r>
    <r>
      <rPr>
        <sz val="9"/>
        <color theme="1"/>
        <rFont val="Calibri"/>
        <family val="2"/>
        <charset val="238"/>
      </rPr>
      <t xml:space="preserve">Wariant technologiczny alternatywny 
Warsztaty realizowane w formie tradycyjnych prezentacji PowerPoint, bez wykorzystania interaktywnych narzędzi.
•	Brak gry planszowej, puzzli i narzędzi do warsztatów praktycznych.
•	EKO Piknik ograniczony do tablic edukacyjnych bez możliwości praktycznego badania powietrza.
Uzasadnienie wyboru wariantu technologicznego realizacyjnego:
•	Innowacyjność: Wariant wybrany wprowadza nowoczesne metody nauczania (gry, warsztaty praktyczne), które lepiej angażują uczestników.
•	Praktyczne umiejętności: Narzędzia do badania czystości powietrza i uczą praktycznych umiejętności, których nie oferuje wariant alternatywny.
•	Efektywność edukacyjna: Interaktywne formy nauczania utrwalają wiedzę lepiej niż tradycyjne wykłady.
</t>
    </r>
  </si>
  <si>
    <t xml:space="preserve">Wariant wybrany do realizacji
Kompleksowa termomodernizacja budynków Przedszkoli Publicznych nr 2, 10, 14 i 15 w Łomży, obejmująca:
•	PP2:
o	Docieplenie ścian, dachu i piwnic.
o	Wymiana stolarki okiennej i drzwiowej oraz przebudowa wiatrołapu.
o	Remont schodów zewnętrznych, daszków i urządzeń kuchennych.
o	Przebudowa sanitariatów i dostosowanie obiektu do potrzeb osób z niepełnosprawnościami (pochylnia, toaleta przystosowana).
•	PP10:
o	Docieplenie ścian zewnętrznych, wymiana stolarki okiennej i drzwiowej.
o	Dostosowanie budynku do przepisów przeciwpożarowych (wydzielenie klatek schodowych, urządzenia oddymiające).
•	PP14 i PP15:
o	Kompleksowa termomodernizacja obejmująca docieplenie ścian zewnętrznych, piwnic i stropodachów.
o	Instalacja fotowltaiczna (PP14) oraz wymiana urządzeń na energooszczędne.
o	Wymiana instalacji CO i CWU, modernizacja instalacji elektrycznej.
Celem inwestycji jest poprawa efektywności energetycznej, zmniejszenie kosztów eksploatacji i dostosowanie budynków do współczesnych standardów ekologicznych oraz potrzeb użytkowników.
Wariant alternatywny 
Podstawowa termomodernizacja bez pełnej modernizacji wewnętrznej:
•	PP2:
o	Docieplenie ścian i dachu bez wymiany stolarki drzwiowej i okiennej.
o	Brak modernizacji sanitariatów i urządzeń kuchennych.
•	PP10:
o	Docieplenie ścian zewnętrznych i wymiana stolarki bez dostosowania budynku do przepisów przeciwpożarowych.
•	PP14 i PP15:
o	Docieplenie ścian i stropodachów bez instalacji fotowoltaicznej w PP14 i wymiany urządzeń na energooszczędne.
o	Brak wymiany instalacji CO, CWU i elektrycznej.
Uzasadnienie wyboru wariantu realizacyjnego:
•	Kompleksowość: Wybrany wariant obejmuje nie tylko poprawę efektywności energetycznej, ale także modernizację wnętrz i dostosowanie budynków do potrzeb osób z niepełnosprawnościami oraz przepisów przeciwpożarowych.
•	Oszczędność energetyczna: Instalacje fotowoltaiczne (w PP14) i energooszczędne urządzenia w PP14 i PP15 znacząco obniżają koszty eksploatacji budynków.
•	Komfort użytkowników: Dostosowanie sanitariatów i kuchni poprawia funkcjonalność przedszkoli, wpływając na komfort dzieci i personelu.
•	Dostosowanie do przepisów: Wariant wybrany zapewnia zgodność z wymogami ochrony przeciwpożarowej i dostępności dla osób ze specjalnymi potrzebami.
</t>
  </si>
  <si>
    <r>
      <t>Wariant technologiczny wybrany do realizacji
•	Wykorzystanie nowoczesnych materiałów izolacyjnych o wysokiej efektywności.
•	Instalacja fotowoltaiczna w PP14</t>
    </r>
    <r>
      <rPr>
        <strike/>
        <sz val="9"/>
        <color rgb="FFC9211E"/>
        <rFont val="Calibri"/>
        <family val="2"/>
        <charset val="238"/>
      </rPr>
      <t xml:space="preserve">
</t>
    </r>
    <r>
      <rPr>
        <sz val="9"/>
        <rFont val="Calibri"/>
        <family val="2"/>
        <charset val="238"/>
      </rPr>
      <t xml:space="preserve">•	Wymiana systemów CO i CWU na energooszczędne.
•	Modernizacja oświetlenia na LED w PP14 i PP15.
•	Dostosowanie sanitariatów i kuchni w PP2.
Wariant technologiczny alternatywny 
•	Zastosowanie standardowych materiałów izolacyjnych o niższej efektywności.
•	Brak instalacji fotowoltaicznej.
•	Pozostawienie istniejących systemów CO i CWU.
•	Ograniczenie modernizacji oświetlenia do wymiany wybranych lamp.
•	Brak modernizacji sanitariatów i kuchni w PP2.
Uzasadnienie wyboru wariantu technologicznego realizacyjnego:
•	Efektywność energetyczna: Wariant wybrany dzięki nowoczesnym materiałom izolacyjnym, instalacji fotowoltaicznej i energooszczędnym urządzeniom znacząco obniża zużycie energii.
•	Kompleksowość rozwiązań: Modernizacja systemów wewnętrznych (CO, CWU, oświetlenie) oraz dostosowanie sanitariatów i kuchni zapewniają komfort użytkowania i poprawę warunków w przedszkolach.
•	Długofalowe oszczędności: Wariant wybrany, choć droższy w realizacji, przynosi znaczące oszczędności eksploatacyjne, co przekłada się na korzyści ekonomiczne w dłuższej perspektywie.
</t>
    </r>
  </si>
  <si>
    <r>
      <t xml:space="preserve">II LO: Budynek położony przy Pl. Kościuszki 3, działka nr 10185. Budynek został wpisany do rejestru zabytków nieruchomych pod nr rej. A-463, decyzją Wojewódzkiego Konserwatora Zabytków w Łomży KL.WKZ-5340-51/91 z dnia 16 listopada 1991.
Zakres robót: wymiana instalacji elektrycznej wewnątrz całego budynku (oświetlenie, gniazda wtykowe i oświetlenie awaryjne); naprawy tynku po wymianie instalacji elektrycznej lub wykonanie
nowych tynków w przypadku odspojenia starych; posadzki, wymiana podłogi w holu piętra i w salach lekcyjnych oraz na scenie w auli deski dębowe w miejsce paneli podłogowych; wykonanie remontu kamiennych schodów wewnętrznych; renowacja istniejącego przeszklonego wiatrołapu oraz wykonanie nowej portierni; wykonanie odświeżenia elewacji i jej naprawy w niezbędnym zakresie (ochronie podlega wystrój elewacji budynku); wykonanie zewnętrznej iluminacji budynku; wymiana drzwi wejściowych głównych, w elewacji frontowej budynku, na drewniane z zachowaniem istniejących wymiarów i oryginalnej formy (do odtworzenia drzwi istniejące); stolarka okienna i drzwiowa zewnętrzna, stolarka i ślusarka drzwiowa wewnętrzna; zabezpieczenie przeciwpożarowe.
III LO: Budynek położony przy Senatorskiej 13, działka nr 10833/4. Obiekt wpisany jest do gminnej ewidencji zabytków.
Przedmiotem inwestycji jest termomodernizacja budynku (bez sali gimnastycznej) wraz z robotami towarzyszącymi (wykonanie opaski wokół budynku oraz drenażu; wykonanie instalacji odgromowej). Budynek jest nieocieplony co powoduje duże straty energii cieplnej. Zakres inwestycji obejmuje roboty budowlane w tym między innymi: roboty rozbiórkowe i przygotowawcze; podstawowe roboty termomodernizacyjne tj.: udrożnienie kominów wentylacyjnych, wykonanie czap betonowych na kominach, ocieplenie ścian fundamentowych, izolacje przeciwwilgociowe, ocieplenie ścian zewnętrznych budyn-ku, ocieplenie stropodachu, wykończenie zewnętrzne (obróbki blacharskie, podokienniki zewnętrzne, rynny i rury spustowe, parapety zewnętrzne); remont opaski betonowej na powierzchni, odkopanie ścian piwnicznych w wykopie wąskoprzestrzennym, wykonanie instalacji drenażu opaskowego w celu osuszenia ścian i odprowadzenia wód opadowych od budynku; instalacja odgromowa. </t>
    </r>
    <r>
      <rPr>
        <sz val="11"/>
        <rFont val="Calibri"/>
        <family val="2"/>
        <charset val="238"/>
        <scheme val="minor"/>
      </rPr>
      <t>Do rozpoczęcia robót niezbędne będzie uzyskanie pozwolenia konserwatora zabytków oraz pozwolenia na budowę.</t>
    </r>
    <r>
      <rPr>
        <sz val="11"/>
        <color theme="1"/>
        <rFont val="Calibri"/>
        <family val="2"/>
        <charset val="238"/>
        <scheme val="minor"/>
      </rPr>
      <t xml:space="preserve">
</t>
    </r>
  </si>
  <si>
    <t>Dokumentacja z lutego 2024r., Decyzja Nr 27/24 z dnia 21.03.2024r. (prawomocna w dniu 15.04.2024r.) 
Decyzja Konserwatora Zabytków pozwalająca na prowadzenie robót budowlanych przy zabytku Znak Ł.5142.12.2024.IT z dnia 21.02.2024r. (prawomocna 27.02.2024r.)</t>
  </si>
  <si>
    <t xml:space="preserve">Dokumentacja z sierpnia 2024r.,  Decyzja o pozwoleniu na budowę Nr 123/24 z dnia 24.09.2024r. (prawomocna w dniu 15.10.2024r.) </t>
  </si>
  <si>
    <t xml:space="preserve">Dokumentacja projektowa z 27.11.2017r., wymaga aktualizacji celem dostosowania dokumentacji do wymogów obowiązującego prawa. Planowany termin podpisania umowy z Wykonawcą aktualizacji dokumentacji projektowej do dnia 31.01.2025r. z terminem realizacji do 31.07.2025r. Decyzja o pozwoleniu na budowę nr 30/18 z dnia 20.02.2018r. (prawomocna w dniu 06.03.2018r.), Decyzja BUD.6740.5.4.2018 z 30.03.2018r. (prawomocna w dniu 18.04.2018r.) przenosząca na rzecz Miasta Łomża Decyzję 30/18 z dnia 20.02.2018r. W związku z aktualizacją dokumentacji celem dostosowania dokumentacji do wymogów obowiązującego prawa nie ma konieczności uzyskania nowego pozwolenia na budowę. Celem utrzymania pozwolenia na budowę w obiegu prawnym wykonano prace przygotowawcze co potwierdzano wpisem do dziennika budowy. Ostatni wpis do dziennika budowy z dnia 18.12.2023r. Decyzja jest ważna, uległa wydłużeniu na kolejne trzy lata (prace objęte pozwoleniem nie zostały przerwane na okres dłuższy niż 3 lata, co zgodnie z art. 37 ust 1 w związku z art. 41 ust. 2 pkt 2 ustawy Prawo Budowlane (Dz.U. z 2024 r. poz. 725 ze zmianami) pozwala inwestorowi na prowadzenie robót zgodnie wydanymi decyzjami i zatwierdzonym Projektem Budowlanym). Decyzja o pozwoleniu na budowę pozostanie w obiegu prawnym przez cały okres realizacji zadania inwestycyjnego.
Decyzja Wojewódzkiego Konserwatora Zabytków w Białymstoku nr Ł.5152.318.2017.ET z dn. 06.12.2017 r.  </t>
  </si>
  <si>
    <t>Dokumentacja z maja 2023r., Decyzja o pozwoleniu na budowę Nr 46/23 z dnia 22.06.2023r. (prawomocna w dniu 06.07.2023r.) (przed upływem ważności pozwolenia wykonane zostaną roboty przygotowawcze, potwierdzone wpisem do dziennika budowy, wskazujące, iż prace objęte pozwoleniem nie zostały przerwane na okres dłuższy niż 3 lata, co zgodnie z art. 37 ust 1 w związku z art. 41 ust. 2 pkt 2 ustawy Prawo Budowlane (Dz.U. z 2024 r. poz. 725 ze zmianami) pozwala inwestorowi na prowadzenie robót zgodnie wydanymi decyzjami i zatwierdzonym Projektem Budowlanym). Decyzja ulegnie wydłużeniu na kolejne trzy lata. Decyzja o pozwoleniu na budowę pozostanie w obiegu prawnym przez cały okres realizacji zadania inwestycyjnego; 
Decyzja Konserwatora Zabytków pozwalająca na prowadzenie robót budowlanych przy zabytku Znak Ł.5152.112.2023.IT z dnia 12.06.2023r.  (prawomocna 30.06.2023r.)</t>
  </si>
  <si>
    <t xml:space="preserve">PP2 - dokumentacja projektowa z dnia 13.05.2022r.
PP 10 - Planowany termin zlecenia opracowania dokumentacji wraz ze zgłoszeniem robót budowlanych (termomodernizacja) i pozwoleniem na budową (rozbudowa o windę) do 31 stycznia 2025r. z terminem realizacji do  31.12.2025r.
PP 14 - Dokumentacja projektowa z grudnia 2024r.
PP 15 - Dokumentacja projektowa z grudnia 2024r. 
</t>
  </si>
  <si>
    <t xml:space="preserve">Decyzja o pozwoleniu na budowę nr 30/18 z dnia 20.02.2018r. (prawomocna w dniu 06.03.2018r.), Decyzja BUD.6740.5.4.2018 z 30.03.2018r. (prawomocna w dniu 18.04.2018r.) przenosząca na rzecz Miasta Łomża Decyzję 30/18 z dnia 20.02.2018r. W związku z aktualizacją dokumentacji celem dostosowania dokumentacji do wymogów obowiązującego prawa nie ma konieczności uzyskania nowego pozwolenia na budowę. Celem utrzymania pozwolenia na budowę w obiegu prawnym wykonano prace przygotowawcze co potwierdzano wpisem do dziennika budowy. Ostatni wpis do dziennika budowy z dnia  18.12.2023r.  Decyzja jest ważna, uległa wydłużeniu na kolejne trzy lata (prace objęte pozwoleniem nie zostały przerwane na okres dłuższy niż 3 lata, co zgodnie z art. 37 ust 1 w związku z art. 41 ust. 2 pkt 2 ustawy Prawo Budowlane (Dz.U. z 2024 r. poz. 725 ze zmianami) pozwala inwestorowi na prowadzenie robót zgodnie wydanymi decyzjami i zatwierdzonym Projektem Budowlanym). Decyzja o pozwoleniu na budowę pozostanie w obiegu prawnym przez cały okres realizacji zadania inwestycyjnego.
Decyzja Wojewódzkiego Konserwatora Zabytków w Białymstoku nr Ł.5152.318.2017.ET z dn. 06.12.2017 r. </t>
  </si>
  <si>
    <t xml:space="preserve">Decyzja o pozwoleniu na budowę Nr 123/24 z dnia 24.09.2024r. (prawomocna w dniu 15.10.2024r.) </t>
  </si>
  <si>
    <t>Decyzja o pozwoleniu na budowę Nr 46/23 z dnia 22.06.2023r. (prawomocna w dniu 06.07.2023r.) (przed upływem ważności pozwolenia wykonane zostaną roboty przygotowawcze, potwierdzone wpisem do dziennika budowy, wskazujące, iż prace objęte pozwoleniem nie zostały przerwane na okres dłuższy niż 3 lata, co zgodnie z art. 37 ust 1 w związku z art. 41 ust. 2 pkt 2 ustawy Prawo Budowlane (Dz.U. z 2024 r. poz. 725 ze zmianami) pozwala inwestorowi na prowadzenie robót zgodnie wydanymi decyzjami i zatwierdzonym Projektem Budowlanym). Decyzja ulegnie wydłużeniu na kolejne trzy lata. Decyzja o pozwoleniu na budowę pozostanie w obiegu prawnym przez cały okres realizacji zadania inwestycyjnego; 
Decyzja Konserwatora Zabytków pozwalająca na prowadzenie robót budowlanych przy zabytku Znak Ł.5152.112.2023.IT z dnia 12.06.2023r.  (prawomocna 30.06.2023 r.)</t>
  </si>
  <si>
    <t>Cel szczegółowy: 1. Aktywne wspieranie integracji społecznej i włączenia społecznego na obszarze rewitalizacji (SPÓJNOŚĆ SPOŁECZNA). Kierunek działania: Integracja społeczna</t>
  </si>
  <si>
    <t>Cel szczegółowy: 1. Aktywne wspieranie integracji społecznej i włączenia społecznego na obszarze rewitalizacji (SPÓJNOŚĆ SPOŁECZNA). Kierunek działania: Integracja społeczna.                                       Cel szczegółowy 2.Wzmacnianie tożsamości i poprawa wizerunku obszaru rewitalizacji w Łomży (TOŻSAMOŚĆ). Kierunek działania: Wydarzenia i przedsięwzięcia na obszarze rewitalizacji budujące tożsamość lokalną.</t>
  </si>
  <si>
    <t>wpisuje się w 6 dokumenty strategiczne</t>
  </si>
  <si>
    <r>
      <rPr>
        <b/>
        <u/>
        <sz val="11"/>
        <color theme="1"/>
        <rFont val="Calibri"/>
        <family val="2"/>
        <charset val="238"/>
        <scheme val="minor"/>
      </rPr>
      <t>Podsumowanie:</t>
    </r>
    <r>
      <rPr>
        <b/>
        <sz val="11"/>
        <color theme="1"/>
        <rFont val="Calibri"/>
        <family val="2"/>
        <charset val="238"/>
        <scheme val="minor"/>
      </rPr>
      <t xml:space="preserve"> Żadne z działań/poddziałań nie otrzymało poniżej 12 pkt co umożliwia włączenie w projekt. </t>
    </r>
    <r>
      <rPr>
        <sz val="11"/>
        <color theme="1"/>
        <rFont val="Calibri"/>
        <family val="2"/>
        <charset val="238"/>
        <scheme val="minor"/>
      </rPr>
      <t xml:space="preserve">
12 punktów obejmuje minimum jakie poddziałanie musi osiągnąć by być wykonalne tj. przyjęto sumę punktów powyżej zera dla poszczególnych kryteriów.
</t>
    </r>
  </si>
  <si>
    <r>
      <rPr>
        <b/>
        <u/>
        <sz val="11"/>
        <color theme="1"/>
        <rFont val="Calibri"/>
        <family val="2"/>
        <charset val="238"/>
        <scheme val="minor"/>
      </rPr>
      <t>Podsumowanie:</t>
    </r>
    <r>
      <rPr>
        <b/>
        <sz val="11"/>
        <color theme="1"/>
        <rFont val="Calibri"/>
        <family val="2"/>
        <charset val="238"/>
        <scheme val="minor"/>
      </rPr>
      <t xml:space="preserve"> 
</t>
    </r>
    <r>
      <rPr>
        <sz val="11"/>
        <color theme="1"/>
        <rFont val="Calibri"/>
        <family val="2"/>
        <charset val="238"/>
        <scheme val="minor"/>
      </rPr>
      <t>Do Działań podstawowych zalicza się Działania które uzyskały min. 20 pkt tj.: 
- 15 punktów obejmujące średnią Działań (Kryterium 1.)
- 5 punktów (po 1 pkt w kryteriach 2. - 6.)
Do Działań uzupełniających zalicza sie działania które uzyskały poniżej 20 pkt
Działanie 2U. Rewitalizacja Parku Jakuba Wagi - działanie pomimo wysokiej punktacji zakwalifikowano jako Działanie Uzupełniające, gdyż jego wartość kosztorysowa przekracza wartość działania 2. obejmującego poddziałania 2.1-2.3. Realizacja Działania 2. przyniesie większe korzyści środowiskowe i społeczne i pozwoli dotrzeć do odbiorców ostatecznych w różnych częściach miast</t>
    </r>
    <r>
      <rPr>
        <sz val="11"/>
        <rFont val="Calibri"/>
        <family val="2"/>
        <charset val="238"/>
        <scheme val="minor"/>
      </rPr>
      <t>a. Zakwalifikowanie do działań podstawowych przekroczyoby wartość dofinansowania projektu ogółem.</t>
    </r>
    <r>
      <rPr>
        <sz val="11"/>
        <color theme="1"/>
        <rFont val="Calibri"/>
        <family val="2"/>
        <charset val="238"/>
        <scheme val="minor"/>
      </rPr>
      <t xml:space="preserve"> Przedmiotowe było rozstrzygające w kwalifikacji działań jako podstawowe i uzupełniające.
Działanie 6U. Program rozwoju kanalizacji deszczowej - działanie pomimo wysokiej punktacji zakwalifikowano jako Działanie Uzupełniające, gdyż jego włączenie do działań podstawowych przekroczyoby wartość dofinansowania projektu ogółem. Przedmiotowe było rozstrzygające w kwalifikacji działań jako podstawowe i uzupełniające.
</t>
    </r>
  </si>
  <si>
    <t>na lata 2022-2024: konieczność prowadzenia działań sprzyjających umacnianiu rodziny i społecznie oczekiwanego właściwego pełnienia funkcji, także poprzez organizowanie czasu wolnego dzieci i młodzieży i aktywizacja społeczna seniorów.
na lata 2025-2027: konieczność promowania zdrowia i kultury fizycznej, przeciwdziałanie zanikowi więzi i tradycji rodzinnych oraz zaspokajanie rosnącego zapotrzebowania na udzielania wsparcia osobom starszym i z niepełnosprawnościami.</t>
  </si>
  <si>
    <t>Cel Programu wspierania rodziny w mieście Łomża na lata 2022-2024 - Uchwała Nr 440/XLVII/21
Rady Miejskiej Łomży z dnia 08 grudnia 2021 r.
http://www.lomza.pl/bip/prawo.php?wiad=8519
Cel Programu wspierania rodziny w mieście Łomżana lata 2025-2027
- Uchwała nr 52/VIII/24 Rady Miejskiej Łomży z dnia 23 października 2024r.
https://lomza.bip.net.pl/kategorie/575-uchwaly-rml-ix-kadencji/artykuly/1630-uchwala-nr-52viii24-w-sprawie-przyjecia-programu-wspierania-rodziny-w-miescie-lomza-na-lata-20252027?lang=PL</t>
  </si>
  <si>
    <t xml:space="preserve">Cel szczeg. III. OT 5, 6,7,8: Mieszkańcy Miejskiego Obszaru Funkcjonalnego Miasta Łomży, w tym Mieszkańcy Miasta Łomża i Gminy Piątnica, pozostałych gmin obszaru funkcjonalnego i okolicznych gmin, młodzież szkolna Miasta Łomża i Gminy Piątnica, SP4 (uczniowie, cała społeczność szkolna: nauczyciele wychowania fizycznego, rodzice, kadra, i dyrekcja), II LO, III LO - przedstawiciele: samorządu uczniowskiego, dyrekcja szkoły, nauczyciele, rodzice; PP14, PP15, PP2, PP10 – dzieci, nauczyciele, rodzice, kadra i dyrekcja; nauczyciele przyrody, geografii i biologii; przesdstawiciele rad osiedla 11 (Wyszyńskiego), 14 (PP10, Talesa z Miletu),mieszkańcy osiedla nr 4, 5, 6,8, 11, 12,14 i 15, ŁSM, MPK Sp. z o.o , MPWIK Sp. z o .o., użytkownicy Parku Wodnego, Dzienny Dom Seniora, Klub Seniora, piesi, rowerzyści, kierowcy i użytkownicy systemu Łoker, wszystkie grupy wiekowe, od dzieci najmłodszych przedszkolnych, poprzez dzieci starsze, młodzież licealną, studentów, aż po dorosłych i seniorów, osoby ze specjalnymi potrzebami, osoby z niepełnosprawnościami, zagrożone wykluczeniem społecznym, rodziny z małymi dziećmi, migranci
Cel szczeg. III. OT 9: Mieszkańcy Miejskiego Obszaru Funkcjonalnego Miasta Łomży, w tym Mieszkańcy Miasta Łomża, Gminy Piątnica, pozostałych gmin Obszaru Funkcjonalnego i gmin powiatu łomżyńskiego, dzieci i młodzież szkolna Miasta Łomża i Gminy Piątnica, przedstawiciele rad osiedli: 3 (Park Jakuba Wagi), 6 (Ekowieża), 7 (Park Ludowy), 11 (Katyńska), przedstawiciele przedszkola PP1, szkoły średniej ZSEiO nr 6 i ZSWiO nr 7, uczelni AŁ, Lokalna Org. Trusytyczna, nauczyciele przyrody, biologii i geografii; mieszkańcy osiedla 3,4, 5, 7,8, 11 i 15, wszystkie grupy wiekowe, od dzieci najmłodszych przedszkolnych, poprzez dzieci starsze, młodzież licealną, studentów, aż po dorosłych i seniorów z Łomży i okolic, rodziny z małymi dziećmi, osoby ze specjalnymi potrzebami,osoby z niepełnosprawnościami, zagrożone wykluczeniem społecznym, migranci, pracownicy na co dzień zajmujący się zielenią: Urząd Miejski w Łomży Wydział Gospodarki Komunalnej i Ochrony Środowiska, Wydział Inwestycji, Rozwoju i Funduszy Zewnętrznych, MPGKIM, ZSWiO nr 7- kierunek Architektura krajobrazu,
cel szczeg. IV OT 11,cel szczeg. II OT 4: Mieszkańcy Miejskiego Obszaru Funkcjonalnego Miasta Łomży, w tym Mieszkańcy Miasta Łomża i Gminy Piątnica; SP9, SP1, ZSTiO nr 4 - przedstwiciele: samorządu uczniowskiego, dyrekcja szkoły, poprzez dzieci starsze, cała społeczność szkolna: nauczyciele wychowania fizycznego, rodzice, kadra; przedstawiciele rad osiedla nr 7, rada osób z niepełnosprawnością, rada seniorów i rada sportu, ŁKS, mieszkańcy rady osiedla nr 5, 11, 14, wszystkie grupy wiekowe, dzieci od najmłodszych przedszkolnych, osoby ze specjalnymi potrzebami, osoby z niepełnosprawnościami, zagrożone wykluczeniem społecznym, bezrobotni, rodziny z małymi dziećmi, migranci, NGO-sy, pracownicy Urzędu Miejskiego w w Łomży i jednostek podległych Miastu Łomża, Urzędu Gminy Piątnica, kadry dydaktycznej , uczniowie klas mundurowych ZSEiO nr 6
</t>
  </si>
  <si>
    <r>
      <rPr>
        <b/>
        <sz val="9"/>
        <color theme="1"/>
        <rFont val="Calibri"/>
        <family val="2"/>
        <charset val="238"/>
      </rPr>
      <t>Wariant wybrany do realizacji:</t>
    </r>
    <r>
      <rPr>
        <sz val="9"/>
        <color theme="1"/>
        <rFont val="Calibri"/>
        <family val="2"/>
        <charset val="238"/>
      </rPr>
      <t xml:space="preserve">
•	Budowa wielofunkcyjnego boiska sportowego z infrastrukturą:
o	Boisko wielofunkcyjne.
o	Bieżnia okólna i prosta 4-torowa.
o	Trybuna systemowa.
o	Boisko do tenisa.
o	Skocznia do skoku w dal.
o	Rzutnia do pchnięcia kulą.
o	Ogrodzenie, oświetlenie, odwodnienie.
</t>
    </r>
    <r>
      <rPr>
        <b/>
        <sz val="9"/>
        <color theme="1"/>
        <rFont val="Calibri"/>
        <family val="2"/>
        <charset val="238"/>
      </rPr>
      <t>Alternatywny wariant strategiczny:</t>
    </r>
    <r>
      <rPr>
        <sz val="9"/>
        <color theme="1"/>
        <rFont val="Calibri"/>
        <family val="2"/>
        <charset val="238"/>
      </rPr>
      <t xml:space="preserve">
•	Budowa boiska sportowego ograniczona wyłącznie do jednego boiska wielofunkcyjnego i bieżni prostej, bez dodatkowych elementów (np. boiska do tenisa, skoczni, trybun).
</t>
    </r>
    <r>
      <rPr>
        <sz val="9"/>
        <color theme="1"/>
        <rFont val="Calibri"/>
        <family val="2"/>
        <charset val="238"/>
      </rPr>
      <t xml:space="preserve">Zalety wariantu alternatywnego:
•	Obniżenie kosztów inwestycji.
•	Krótszy czas realizacji.
Wady wariantu alternatywnego:
•	Ograniczenie funkcjonalności obiektu – brak możliwości organizacji różnorodnych wydarzeń sportowych i integracyjnych.
•	Brak wydarzeń aktywizacyjnych ogranicza wpływ inwestycji na włączenie społeczne i poprawę jakości życia.
</t>
    </r>
    <r>
      <rPr>
        <b/>
        <sz val="9"/>
        <color theme="1"/>
        <rFont val="Calibri"/>
        <family val="2"/>
        <charset val="238"/>
      </rPr>
      <t>Uzasadnienie wyboru wariantu do realizacji: Wariant wybrany do realizacji:</t>
    </r>
    <r>
      <rPr>
        <sz val="9"/>
        <color theme="1"/>
        <rFont val="Calibri"/>
        <family val="2"/>
        <charset val="238"/>
      </rPr>
      <t xml:space="preserve">
•	Zapewnia szerokie możliwości rekreacji i integracji: Dzięki różnorodnym elementom infrastruktury obiekt będzie dostępny dla większej liczby użytkowników i grup społecznych.
•	Podnosi jakość edukacji i aktywizacji społecznej: Inwestycja umożliwia organizację wydarzeń integracyjnych, co sprzyja budowaniu więzi społecznych.
•	Odpowiada na zidentyfikowane potrzeby lokalnej społeczności: Kompleksowy projekt uwzględnia różnorodne aktywności sportowe i integracyjne.
Alternatywny wariant, choć tańszy, nie spełnia kluczowych celów projektu, takich jak promowanie włączenia społecznego i tworzenie wszechstronnej przestrzeni miejskiej.
</t>
    </r>
  </si>
  <si>
    <r>
      <rPr>
        <b/>
        <sz val="9"/>
        <rFont val="Calibri"/>
        <family val="2"/>
        <charset val="238"/>
      </rPr>
      <t>Wariant wybrany do realizacji:</t>
    </r>
    <r>
      <rPr>
        <sz val="9"/>
        <rFont val="Calibri"/>
        <family val="2"/>
        <charset val="238"/>
      </rPr>
      <t xml:space="preserve">
•	Boisko wielofunkcyjne z nawierzchnią poliuretanową (EPDM), zapewniającą trwałość i bezpieczeństwo użytkowania.
•	Bieżnia z nawierzchnią syntetyczną dostosowaną do intensywnego użytkowania.
•	Oświetlenie energooszczędne LED, zapewniające możliwość korzystania z obiektu po zmroku.
•	Odwodnienie terenu i drenaż obwodowy, zapobiegające gromadzeniu się wody.
•	Trybuny systemowe z miejscami siedzącymi dla widzów.
•	Ogrodzenie i piłkochwyty zwiększające bezpieczeństwo.
</t>
    </r>
    <r>
      <rPr>
        <b/>
        <sz val="9"/>
        <rFont val="Calibri"/>
        <family val="2"/>
        <charset val="238"/>
      </rPr>
      <t xml:space="preserve">
Alternatywny wariant technologiczny:</t>
    </r>
    <r>
      <rPr>
        <sz val="9"/>
        <rFont val="Calibri"/>
        <family val="2"/>
        <charset val="238"/>
      </rPr>
      <t xml:space="preserve">
•	Boisko z nawierzchnią asfaltową, mniej kosztowną w budowie, ale mniej przyjazną użytkownikom.
•	Bieżnia żwirowa, bardziej podatna na degradację i trudna w utrzymaniu.
•	Brak oświetlenia – obiekt dostępny tylko w ciągu dnia.
•	Ograniczone odwodnienie, co może skutkować zalewaniem terenu po opadach.
•	Brak trybun dla widzów.
Zalety wariantu alternatywnego:
•	Znacznie niższe koszty budowy.
•	Krótszy czas realizacji.
Wady wariantu alternatywnego:
•	Niższy standard i mniejsza funkcjonalność obiektu.
•	Ograniczenie możliwości korzystania z boiska w godzinach wieczornych i przy niekorzystnych warunkach pogodowych.
•	Większe ryzyko uszkodzeń nawierzchni i wyższe koszty utrzymania w dłuższej perspektywie.
•	Brak trybun zmniejsza atrakcyjność obiektu dla organizacji wydarzeń.
</t>
    </r>
    <r>
      <rPr>
        <b/>
        <sz val="9"/>
        <rFont val="Calibri"/>
        <family val="2"/>
        <charset val="238"/>
      </rPr>
      <t>Uzasadnienie wyboru wariantu do realizacji: Wybrany wariant technologiczny:</t>
    </r>
    <r>
      <rPr>
        <sz val="9"/>
        <rFont val="Calibri"/>
        <family val="2"/>
        <charset val="238"/>
      </rPr>
      <t xml:space="preserve">
•	Zapewnia trwałość i bezpieczeństwo: Poliuretanowa nawierzchnia oraz syntetyczna bieżnia są odporne na intensywne użytkowanie i warunki atmosferyczne.
•	Zwiększa dostępność i funkcjonalność: Dzięki oświetleniu LED i systemowi odwodnienia obiekt będzie dostępny przez cały rok, niezależnie od pory dnia czy pogody.
•	Odpowiada na potrzeby użytkowników: Wysoka jakość infrastruktury sprzyja organizacji wydarzeń sportowych i integracyjnych, co zwiększa wartość inwestycji dla społeczności lokalnej.
Alternatywny wariant technologiczny, mimo niższych kosztów, nie spełnia standardów nowoczesnych obiektów sportowych i ogranicza jego funkcjonalność oraz trwałość.
</t>
    </r>
  </si>
  <si>
    <r>
      <rPr>
        <b/>
        <sz val="9"/>
        <color theme="1"/>
        <rFont val="Calibri"/>
        <family val="2"/>
        <charset val="238"/>
      </rPr>
      <t>Wariant wybrany do realizacji:</t>
    </r>
    <r>
      <rPr>
        <sz val="9"/>
        <color theme="1"/>
        <rFont val="Calibri"/>
        <family val="2"/>
        <charset val="238"/>
      </rPr>
      <t xml:space="preserve">
Projekt zakłada budowę nowoczesnego obiektu sportowego przy Szkole Podstawowej nr 1, obejmującego:
•	Boisko piłkarskie z nawierzchnią z syntetycznej trawy
•	4-torową bieżnię okrężną, w tym bieżnię prostą.
•       Skocznię do skoku w dal.
•	Drenaż obwodowy, kanalizację deszczową.
•	Panelowe ogrodzenie boiska, piłkochwyty.
•	Ciągi komunikacyjne.
•	Oświetlenie boiska oraz system zasilania dla organizacji wydarzeń.
</t>
    </r>
    <r>
      <rPr>
        <b/>
        <sz val="9"/>
        <color theme="1"/>
        <rFont val="Calibri"/>
        <family val="2"/>
        <charset val="238"/>
      </rPr>
      <t>Alternatywny wariant strategiczny:</t>
    </r>
    <r>
      <rPr>
        <sz val="9"/>
        <color theme="1"/>
        <rFont val="Calibri"/>
        <family val="2"/>
        <charset val="238"/>
      </rPr>
      <t xml:space="preserve">
Budowa ograniczona do podstawowych elementów:
•	Boisko piłkarskie z naturalną nawierzchnią trawiastą.
•	Brak bieżni okrężnej, ograniczenie infrastruktury lekkoatletycznej (bez skoczni do skoku w dal).</t>
    </r>
    <r>
      <rPr>
        <strike/>
        <sz val="9"/>
        <color rgb="FFFF0000"/>
        <rFont val="Calibri"/>
        <family val="2"/>
        <charset val="238"/>
      </rPr>
      <t xml:space="preserve">
</t>
    </r>
    <r>
      <rPr>
        <sz val="9"/>
        <color theme="1"/>
        <rFont val="Calibri"/>
        <family val="2"/>
        <charset val="238"/>
      </rPr>
      <t>•	Brak oświetlenia i zasilania dla wydarzeń plenerowych.
•	Zalety wariantu alternatywnego:
o	Niższe koszty realizacji.
o	Krótszy czas realizacji.</t>
    </r>
    <r>
      <rPr>
        <strike/>
        <sz val="9"/>
        <color rgb="FFFF0000"/>
        <rFont val="Calibri"/>
        <family val="2"/>
        <charset val="238"/>
      </rPr>
      <t xml:space="preserve">
</t>
    </r>
    <r>
      <rPr>
        <sz val="9"/>
        <color theme="1"/>
        <rFont val="Calibri"/>
        <family val="2"/>
        <charset val="238"/>
      </rPr>
      <t xml:space="preserve">•	Wady wariantu alternatywnego:
o	Brak możliwości intensywnego użytkowania boiska (ograniczenia dla nawierzchni trawiastej).
o	Ograniczone funkcje lekkoatletyczne, zmniejszona wartość edukacyjna i rekreacyjna.
o	Brak możliwości organizacji wieczornych wydarzeń sportowych i plenerowych.
</t>
    </r>
    <r>
      <rPr>
        <b/>
        <sz val="9"/>
        <color theme="1"/>
        <rFont val="Calibri"/>
        <family val="2"/>
        <charset val="238"/>
      </rPr>
      <t>Uzasadnienie wyboru wariantu do realizacji:</t>
    </r>
    <r>
      <rPr>
        <sz val="9"/>
        <color theme="1"/>
        <rFont val="Calibri"/>
        <family val="2"/>
        <charset val="238"/>
      </rPr>
      <t xml:space="preserve">
Wybrany wariant:
•	Zapewnia wszechstronność użytkowania: zarówno zajęcia szkolne, jak i wydarzenia rekreacyjne czy integracyjne.
•	Odpowiada na potrzeby lokalnej społeczności: wielofunkcyjność obiektu wspiera włączenie społeczne i aktywność sportową różnych grup wiekowych i społecznych.
•	Optymalizuje koszty utrzymania: sztuczna nawierzchnia jest bardziej wytrzymała, co zmniejsza koszty konserwacji w porównaniu z naturalną trawą.
•	Zwiększa atrakcyjność obiektu: dodatkowa infrastruktura, w tym oświetlenie, umożliwia użytkowanie obiektu przez cały rok, również wieczorami.
Wariant alternatywny ograniczyłby funkcjonalność obiektu i nie spełniłby w pełni oczekiwań odbiorców, zwłaszcza w zakresie aktywizacji społecznej.
</t>
    </r>
  </si>
  <si>
    <r>
      <rPr>
        <b/>
        <sz val="9"/>
        <rFont val="Calibri"/>
        <family val="2"/>
        <charset val="238"/>
      </rPr>
      <t>Wariant wybrany do realizacji:</t>
    </r>
    <r>
      <rPr>
        <sz val="9"/>
        <rFont val="Calibri"/>
        <family val="2"/>
        <charset val="238"/>
      </rPr>
      <t xml:space="preserve">
•	Boisko: nawierzchnia z syntetycznej trawy tkanej, zapewniająca trwałość i możliwość intensywnego użytkowania.
•	Bieżnia: nawierzchnia syntetyczna, odpowiednia dla zajęć lekkoatletycznych.
•	Infrastruktura techniczna: oświetlenie LED, drenaż obwodowy, kanalizacja deszczowa.
•	Obiekty towarzyszące: skocznia do skoku w dal, piłkochwyty, ogrodzenie.
</t>
    </r>
    <r>
      <rPr>
        <b/>
        <sz val="9"/>
        <rFont val="Calibri"/>
        <family val="2"/>
        <charset val="238"/>
      </rPr>
      <t>Alternatywny wariant technologiczny:</t>
    </r>
    <r>
      <rPr>
        <sz val="9"/>
        <rFont val="Calibri"/>
        <family val="2"/>
        <charset val="238"/>
      </rPr>
      <t xml:space="preserve">
•	Boisko: nawierzchnia z naturalnej trawy.
•	Bieżnia: brak bieżni lub wykonanie z naturalnej nawierzchni ziemnej.
•	Infrastruktura techniczna: brak oświetlenia, uproszczony system odwodnienia (naturalny spływ wód opadowych).
•	Obiekty towarzyszące: brak infrastruktury lekkoatletycznej, podstawowe ogrodzenie.
•	Zalety wariantu alternatywnego:
o	Niższe koszty realizacji.</t>
    </r>
    <r>
      <rPr>
        <strike/>
        <sz val="9"/>
        <color rgb="FFFF0000"/>
        <rFont val="Calibri"/>
        <family val="2"/>
        <charset val="238"/>
      </rPr>
      <t xml:space="preserve">
</t>
    </r>
    <r>
      <rPr>
        <sz val="9"/>
        <rFont val="Calibri"/>
        <family val="2"/>
        <charset val="238"/>
      </rPr>
      <t xml:space="preserve">•	Wady wariantu alternatywnego:
o	Krótsza trwałość nawierzchni trawiastej, większe koszty utrzymania (pielęgnacja trawy).
o	Ograniczona funkcjonalność obiektu.
o	Brak możliwości organizacji zajęć lekkoatletycznych i wieczornych wydarzeń.
</t>
    </r>
    <r>
      <rPr>
        <b/>
        <sz val="9"/>
        <rFont val="Calibri"/>
        <family val="2"/>
        <charset val="238"/>
      </rPr>
      <t xml:space="preserve">
Uzasadnienie wyboru wariantu do realizacji:</t>
    </r>
    <r>
      <rPr>
        <sz val="9"/>
        <rFont val="Calibri"/>
        <family val="2"/>
        <charset val="238"/>
      </rPr>
      <t xml:space="preserve">
Wybrany wariant:
•	Zapewnia długą żywotność i niskie koszty eksploatacji: syntetyczna nawierzchnia jest bardziej wytrzymała niż trawiasta i nie wymaga intensywnej pielęgnacji.
•	Zwiększa funkcjonalność: bieżnia i dodatkowe obiekty sportowe umożliwiają organizację różnorodnych aktywności sportowych.
•	Poprawia dostępność: oświetlenie i utwardzone dojścia ułatwiają korzystanie z obiektu przez osoby z niepełnosprawnościami.
•	Sprzyja integracji społecznej: umożliwia organizację wydarzeń plenerowych i sportowych dla różnych grup społecznych.
Wariant alternatywny, mimo niższych kosztów realizacji, ograniczyłby potencjał obiektu i nie spełniłby w pełni założonych celów projektu, szczególnie w zakresie integracji i włączenia społecznego.
</t>
    </r>
  </si>
  <si>
    <r>
      <rPr>
        <b/>
        <sz val="9"/>
        <color theme="1"/>
        <rFont val="Calibri"/>
        <family val="2"/>
        <charset val="238"/>
      </rPr>
      <t>Wariant wybrany do realizacji:</t>
    </r>
    <r>
      <rPr>
        <sz val="9"/>
        <color theme="1"/>
        <rFont val="Calibri"/>
        <family val="2"/>
        <charset val="238"/>
      </rPr>
      <t xml:space="preserve">
•	Organizacja dwóch rodzajów szkoleń dla pracowników Urzędu Miejskiego w Łomży:
o	Szkolenie dotyczące obsługi klientów z niepełnosprawnościami/ze szczególnymi potrzebami: 60 uczestników.
o	Szkolenie dotyczące tworzenia pism urzędowych prostym językiem: 78 uczestników.
•	Celem jest podniesienie kompetencji pracowników w zakresie obsługi osób ze szczególnymi potrzebami oraz wprowadzenie standardów prostego języka w komunikacji urzędowej.
</t>
    </r>
    <r>
      <rPr>
        <b/>
        <sz val="9"/>
        <color theme="1"/>
        <rFont val="Calibri"/>
        <family val="2"/>
        <charset val="238"/>
      </rPr>
      <t>Alternatywny wariant strategiczny:</t>
    </r>
    <r>
      <rPr>
        <sz val="9"/>
        <color theme="1"/>
        <rFont val="Calibri"/>
        <family val="2"/>
        <charset val="238"/>
      </rPr>
      <t xml:space="preserve">
•	Przeprowadzenie tylko jednego szkolenia dotyczącego obsługi klientów ze szczególnymi potrzebami.
•	Brak szkoleń dotyczących prostego języka.
Zalety wariantu alternatywnego:
•	Ograniczenie kosztów organizacyjnych i czasowych.
•	Szybsze wdrożenie szkolenia.
Wady wariantu alternatywnego:
•	Brak wsparcia dla uproszczenia urzędowej komunikacji, co ogranicza dostępność informacji dla osób ze szczególnymi potrzebami i reszty społeczeństwa.
•	Ograniczenie korzyści instytucjonalnych, takich jak poprawa wizerunku urzędu jako otwartego i przyjaznego mieszkańcom.
</t>
    </r>
    <r>
      <rPr>
        <b/>
        <sz val="9"/>
        <color theme="1"/>
        <rFont val="Calibri"/>
        <family val="2"/>
        <charset val="238"/>
      </rPr>
      <t>Uzasadnienie wyboru wariantu do realizacji: Wybrany wariant:</t>
    </r>
    <r>
      <rPr>
        <sz val="9"/>
        <color theme="1"/>
        <rFont val="Calibri"/>
        <family val="2"/>
        <charset val="238"/>
      </rPr>
      <t xml:space="preserve">
•	Kompleksowo podnosi kompetencje pracowników: Dwa rodzaje szkoleń pokrywają kluczowe potrzeby w obsłudze mieszkańców oraz komunikacji urzędowej.
•	Odpowiada na potrzeby różnych grup społecznych: Ułatwia dostęp do usług i informacji osobom z niepełnosprawnościami oraz osobom o niskim poziomie umiejętności czytania ze zrozumieniem.
•	Wzmacnia instytucjonalną dostępność: Użycie prostego języka poprawia jakość komunikacji urzędowej z mieszkańcami.
Wariant alternatywny, mimo mniejszych kosztów, nie osiągnąłby pełnego potencjału w zakresie poprawy dostępności i jakości obsługi mieszkańców.
</t>
    </r>
  </si>
  <si>
    <r>
      <rPr>
        <b/>
        <sz val="9"/>
        <color theme="1"/>
        <rFont val="Calibri"/>
        <family val="2"/>
        <charset val="238"/>
      </rPr>
      <t>Wariant wybrany do realizacji:</t>
    </r>
    <r>
      <rPr>
        <sz val="9"/>
        <color theme="1"/>
        <rFont val="Calibri"/>
        <family val="2"/>
        <charset val="238"/>
      </rPr>
      <t xml:space="preserve">
•	Szkolenia prowadzone przez ekspertów z zakresu obsługi osób z niepełnosprawnościami oraz specjalistów od prostego języka.
•	Wykorzystanie nowoczesnych narzędzi edukacyjnych, takich jak:
</t>
    </r>
    <r>
      <rPr>
        <sz val="9"/>
        <rFont val="Calibri"/>
        <family val="2"/>
        <charset val="238"/>
      </rPr>
      <t>o	Interaktywne warsztaty.</t>
    </r>
    <r>
      <rPr>
        <sz val="9"/>
        <color rgb="FFFF0000"/>
        <rFont val="Calibri"/>
        <family val="2"/>
        <charset val="238"/>
      </rPr>
      <t xml:space="preserve">
</t>
    </r>
    <r>
      <rPr>
        <sz val="9"/>
        <color theme="1"/>
        <rFont val="Calibri"/>
        <family val="2"/>
        <charset val="238"/>
      </rPr>
      <t xml:space="preserve">o	Materiały multimedialne (prezentacje, filmy edukacyjne).
o	Certyfikaty uczestnictwa jako potwierdzenie zdobytych kompetencji.
</t>
    </r>
    <r>
      <rPr>
        <b/>
        <sz val="9"/>
        <color theme="1"/>
        <rFont val="Calibri"/>
        <family val="2"/>
        <charset val="238"/>
      </rPr>
      <t xml:space="preserve">
Alternatywny wariant technologiczny:</t>
    </r>
    <r>
      <rPr>
        <sz val="9"/>
        <color theme="1"/>
        <rFont val="Calibri"/>
        <family val="2"/>
        <charset val="238"/>
      </rPr>
      <t xml:space="preserve">
•	Szkolenia realizowane w formie tradycyjnych wykładów bez elementów interaktywnych.
•	Ograniczenie materiałów edukacyjnych do drukowanych broszur i prezentacji tekstowych.
•	Brak certyfikatów dla uczestników.
Zalety wariantu alternatywnego:
•	Niższe koszty organizacji szkoleń.
•	Mniej zaawansowane wymagania techniczne i logistyczne.
Wady wariantu alternatywnego:
•	Ograniczona efektywność nauczania – brak praktycznych elementów utrudnia przyswajanie wiedzy.
•	Brak certyfikatów nie motywuje pracowników do zaangażowania w proces szkoleniowy.
•	Mniejsza atrakcyjność szkoleń dla uczestników.
</t>
    </r>
    <r>
      <rPr>
        <b/>
        <sz val="9"/>
        <color theme="1"/>
        <rFont val="Calibri"/>
        <family val="2"/>
        <charset val="238"/>
      </rPr>
      <t xml:space="preserve">
Uzasadnienie wyboru wariantu do realizacji: Wybrany wariant:</t>
    </r>
    <r>
      <rPr>
        <sz val="9"/>
        <color theme="1"/>
        <rFont val="Calibri"/>
        <family val="2"/>
        <charset val="238"/>
      </rPr>
      <t xml:space="preserve">
</t>
    </r>
    <r>
      <rPr>
        <sz val="9"/>
        <rFont val="Calibri"/>
        <family val="2"/>
        <charset val="238"/>
      </rPr>
      <t>•	Zapewnia wyższy poziom zaangażowania uczestników: Interaktywne metody szkoleniowe są bardziej skuteczne w nauce nowych kompetencji.</t>
    </r>
    <r>
      <rPr>
        <sz val="9"/>
        <color rgb="FFFF0000"/>
        <rFont val="Calibri"/>
        <family val="2"/>
        <charset val="238"/>
      </rPr>
      <t xml:space="preserve">
</t>
    </r>
    <r>
      <rPr>
        <sz val="9"/>
        <color theme="1"/>
        <rFont val="Calibri"/>
        <family val="2"/>
        <charset val="238"/>
      </rPr>
      <t xml:space="preserve">•	Dostosowany do współczesnych standardów edukacyjnych: Multimedialne narzędzia edukacyjne i warsztaty praktyczne pozwalają lepiej zrozumieć potrzeby osób z niepełnosprawnościami.
•	Buduje prestiż urzędu: Certyfikaty uczestnictwa podnoszą wartość szkoleń i potwierdzają profesjonalne podejście do podnoszenia kwalifikacji pracowników.
Wariant alternatywny, mimo niższych kosztów, ogranicza skuteczność i jakość szkoleń, co zmniejsza ich wpływ na rozwój kompetencji pracowników oraz wizerunek urzędu.
</t>
    </r>
  </si>
  <si>
    <r>
      <rPr>
        <b/>
        <sz val="9"/>
        <color theme="1"/>
        <rFont val="Calibri"/>
        <family val="2"/>
        <charset val="238"/>
      </rPr>
      <t>Wariant wybrany do realizacji:</t>
    </r>
    <r>
      <rPr>
        <sz val="9"/>
        <color theme="1"/>
        <rFont val="Calibri"/>
        <family val="2"/>
        <charset val="238"/>
      </rPr>
      <t xml:space="preserve">
•	Organizacja trzydniowego Festiwalu integracji podzielonego na tematyczne dni: PRACA, SPORT, KULTURA.
•	Stałe elementy wydarzenia: scena plenerowa, stoiska tematyczne, leżaki, pufy, dmuchańce dla dzieci, strefa relaksu, stoiska gastronomiczne.
•	Dodatkowe atrakcje i elementy edukacyjne, w tym:
o	Dzień 1 (PRACA): stoiska PUP i lokalnych pracodawców, warsztaty edukacyjne, panele dyskusyjne.
o	Dzień 2 (SPORT): turnieje integracyjne, wielkoformatowe gry plenerowe, warsztaty sportów adaptacyjnych.
o	Dzień 3 (KULTURA): koncerty, wystawy plenerowe, stoiska lokalnych artystów, potańcówka międzypokoleniowa.
</t>
    </r>
    <r>
      <rPr>
        <b/>
        <sz val="9"/>
        <color theme="1"/>
        <rFont val="Calibri"/>
        <family val="2"/>
        <charset val="238"/>
      </rPr>
      <t xml:space="preserve">
Alternatywny wariant strategiczny:</t>
    </r>
    <r>
      <rPr>
        <sz val="9"/>
        <color theme="1"/>
        <rFont val="Calibri"/>
        <family val="2"/>
        <charset val="238"/>
      </rPr>
      <t xml:space="preserve">
•	Jednodniowe wydarzenie integracyjne ograniczone do jednego tematu, np. SPORT.
•	Mniejsza liczba stoisk, brak sceny plenerowej i koncertów.
•	Minimalna infrastruktura (np. dmuchańce, gry plenerowe).
•	Brak podziału na różne tematyczne dni.
Zalety wariantu alternatywnego:
•	Niższe koszty organizacji.
•	Krótszy czas przygotowań.
•	Możliwość szybkiego wdrożenia.
Wady wariantu alternatywnego:
•	Ograniczona różnorodność atrakcji i tematów.
•	Brak pełnej integracji międzypokoleniowej oraz współpracy różnych grup społecznych.
•	Mniejszy zasięg i ograniczona liczba odbiorców.
</t>
    </r>
    <r>
      <rPr>
        <b/>
        <sz val="9"/>
        <color theme="1"/>
        <rFont val="Calibri"/>
        <family val="2"/>
        <charset val="238"/>
      </rPr>
      <t xml:space="preserve">
Uzasadnienie wyboru wariantu do realizacji: Wybrany wariant:</t>
    </r>
    <r>
      <rPr>
        <sz val="9"/>
        <color theme="1"/>
        <rFont val="Calibri"/>
        <family val="2"/>
        <charset val="238"/>
      </rPr>
      <t xml:space="preserve">
•	Oferuje szeroką różnorodność: Tematyczne dni angażują różne grupy wiekowe i społeczne, odpowiadając na różnorodne potrzeby.
•	Buduje trwałą integrację społeczną: Przemyślane wydarzenia (panele dyskusyjne, warsztaty, turnieje) sprzyjają wymianie doświadczeń i współpracy.
•	Zwiększa atrakcyjność wydarzenia: Różnorodność atrakcji (sport, kultura, edukacja) zachęca do udziału większą liczbę uczestników.
•	Realizuje cele społeczne i edukacyjne: Podkreśla znaczenie współpracy międzypokoleniowej i społecznej integracji.
Wariant alternatywny, choć tańszy, znacząco ogranicza potencjał wydarzenia, jego zasięg i możliwości realizacji kluczowych celów.
</t>
    </r>
  </si>
  <si>
    <r>
      <rPr>
        <b/>
        <sz val="9"/>
        <color theme="1"/>
        <rFont val="Calibri"/>
        <family val="2"/>
        <charset val="238"/>
      </rPr>
      <t>Wariant wybrany do realizacji:</t>
    </r>
    <r>
      <rPr>
        <sz val="9"/>
        <color theme="1"/>
        <rFont val="Calibri"/>
        <family val="2"/>
        <charset val="238"/>
      </rPr>
      <t xml:space="preserve">
•	Wydarzenie z pełnym wykorzystaniem nowoczesnej infrastruktury:
o	Scena plenerowa z zapleczem technicznym.
o	Specjalistyczny sprzęt sportowy i adaptacyjny (np. piłki dźwiękowe, sprzęt do rugby na wózkach).
o	Wielkoformatowe gry plenerowe.
o	Stoiska tematyczne (profilaktyka, bezpieczeństwo ruchu drogowego, gastronomia).
o	Strefy relaksu (leżaki, pufy).
</t>
    </r>
    <r>
      <rPr>
        <b/>
        <sz val="9"/>
        <color theme="1"/>
        <rFont val="Calibri"/>
        <family val="2"/>
        <charset val="238"/>
      </rPr>
      <t>Alternatywny wariant technologiczny:</t>
    </r>
    <r>
      <rPr>
        <sz val="9"/>
        <color theme="1"/>
        <rFont val="Calibri"/>
        <family val="2"/>
        <charset val="238"/>
      </rPr>
      <t xml:space="preserve">
•	Minimalistyczne wydarzenie:
o	Brak sceny plenerowej, zamiast tego prosty system nagłośnienia.
o	Gry plenerowe o mniejszym formacie.
o	Ograniczenie stoisk do podstawowych (np. gastronomia).
o	Brak specjalistycznego sprzętu sportowego.
Zalety wariantu alternatywnego:
•	Niższe koszty organizacyjne.
•	Prostota w logistyce i realizacji.
Wady wariantu alternatywnego:
•	Brak profesjonalnego zaplecza technicznego obniża jakość wydarzenia.
•	Ograniczone możliwości realizacji warsztatów i atrakcji dostosowanych do osób z niepełnosprawnościami.
•	Mniejsza atrakcyjność i niższy komfort uczestników.
</t>
    </r>
    <r>
      <rPr>
        <b/>
        <sz val="9"/>
        <color theme="1"/>
        <rFont val="Calibri"/>
        <family val="2"/>
        <charset val="238"/>
      </rPr>
      <t xml:space="preserve">
Uzasadnienie wyboru wariantu do realizacji: Wybrany wariant:</t>
    </r>
    <r>
      <rPr>
        <sz val="9"/>
        <color theme="1"/>
        <rFont val="Calibri"/>
        <family val="2"/>
        <charset val="238"/>
      </rPr>
      <t xml:space="preserve">
•	Zapewnia wysoką jakość wydarzenia: Profesjonalne zaplecze techniczne i sprzęt umożliwiają realizację atrakcji na wysokim poziomie.
•	Dostosowany do potrzeb wszystkich grup społecznych: Specjalistyczny sprzęt i infrastruktura zwiększają dostępność dla osób z niepełnosprawnościami.
•	Wspiera różnorodność aktywności: Wielkoformatowe gry i różnorodne stoiska przyciągają uczestników o różnych zainteresowaniach.
Wariant alternatywny, choć tańszy, nie spełniałby w pełni założonych celów integracji społecznej i aktywizacji uczestników. Ograniczona infrastruktura obniżyłaby jakość wydarzenia i jego odbiór wśród uczestników.
</t>
    </r>
  </si>
  <si>
    <r>
      <rPr>
        <b/>
        <sz val="9"/>
        <color theme="1"/>
        <rFont val="Calibri"/>
        <family val="2"/>
        <charset val="238"/>
      </rPr>
      <t>Wariant wybrany do realizacji:</t>
    </r>
    <r>
      <rPr>
        <sz val="9"/>
        <color theme="1"/>
        <rFont val="Calibri"/>
        <family val="2"/>
        <charset val="238"/>
      </rPr>
      <t xml:space="preserve">
Projekt zakłada budowę kompleksowego obiektu sportowego, który obejmuje:
</t>
    </r>
    <r>
      <rPr>
        <sz val="9"/>
        <rFont val="Calibri"/>
        <family val="2"/>
        <charset val="238"/>
      </rPr>
      <t>•	Boisko piłkarskie z nawierzchnią syntetyczną.
•	Skocznię do skoku w dal i wzwyż.
•	Trybunę systemową.
•	Ogrodzenie, oświetlenie LED oraz system odwodnienia.
•	Boisko wielofunkcyjne (strefa sportów zespołowych).
•	Strefę bocci.
•	Strefę ćwiczeń indywidualnych.
•	Ścieżkę sensoryczną.</t>
    </r>
    <r>
      <rPr>
        <sz val="9"/>
        <color rgb="FFFF0000"/>
        <rFont val="Calibri"/>
        <family val="2"/>
        <charset val="238"/>
      </rPr>
      <t xml:space="preserve">
</t>
    </r>
    <r>
      <rPr>
        <strike/>
        <sz val="9"/>
        <color theme="1"/>
        <rFont val="Calibri"/>
        <family val="2"/>
        <charset val="238"/>
      </rPr>
      <t xml:space="preserve">•	</t>
    </r>
    <r>
      <rPr>
        <sz val="9"/>
        <color theme="1"/>
        <rFont val="Calibri"/>
        <family val="2"/>
        <charset val="238"/>
      </rPr>
      <t xml:space="preserve">Cykliczne organizowanie wydarzenia aktywizacyjnego: Festiwalu Integracji.
</t>
    </r>
    <r>
      <rPr>
        <b/>
        <sz val="9"/>
        <color theme="1"/>
        <rFont val="Calibri"/>
        <family val="2"/>
        <charset val="238"/>
      </rPr>
      <t xml:space="preserve">
Alternatywny wariant strategiczny:</t>
    </r>
    <r>
      <rPr>
        <sz val="9"/>
        <color theme="1"/>
        <rFont val="Calibri"/>
        <family val="2"/>
        <charset val="238"/>
      </rPr>
      <t xml:space="preserve">
Budowa obiektu o ograniczonym zakresie:
•	Boisko piłkarskie z nawierzchnią naturalną (trawiastą).
•	Brak bieżni, skoczni.
•	Minimalna infrastruktura towarzysząca (brak trybuny systemowej, uproszczone ogrodzenie).
•	Brak oświetlenia i systemu odwodnienia.
•	Brak przestrzeni integracyjnej (strefy bocci, strefy ćwiczeń indywidualnych, ścieżki sensorycznej).
•	Rezygnacja z Festiwalu Integracji.
•	Zalety wariantu alternatywnego:
o	Niższe koszty realizacji.
o	Krótszy czas realizacji.
o	Prostota utrzymania infrastruktury.
•	Wady wariantu alternatywnego:
o	Znacznie ograniczona funkcjonalność obiektu - brak możliwości organizacji różnorodnych wydarzeń sportowych i integracyjnych.
O      </t>
    </r>
    <r>
      <rPr>
        <sz val="9"/>
        <color rgb="FF000000"/>
        <rFont val="Calibri"/>
        <family val="2"/>
        <charset val="238"/>
      </rPr>
      <t xml:space="preserve">Zmniejszenie dostępności obiektu dla różnych grup wiekowych i społecznych, co ogranicza jego integracyjny charakter.
</t>
    </r>
    <r>
      <rPr>
        <sz val="9"/>
        <color theme="1"/>
        <rFont val="Calibri"/>
        <family val="2"/>
        <charset val="238"/>
      </rPr>
      <t xml:space="preserve">O      Brak wydarzeń aktywizacyjnych ogranicza wpływ inwestycji na włączenie społeczne i poprawę jakości życia.
o	Mniejsza atrakcyjność dla użytkowników, zwłaszcza osób ze szczególnymi potrzebami czy młodzieży.
o	Ograniczenia w użytkowaniu obiektu w porach wieczornych lub przy złych warunkach pogodowych.
</t>
    </r>
    <r>
      <rPr>
        <b/>
        <sz val="9"/>
        <color theme="1"/>
        <rFont val="Calibri"/>
        <family val="2"/>
        <charset val="238"/>
      </rPr>
      <t xml:space="preserve">
Uzasadnienie wyboru wariantu do realizacji:</t>
    </r>
    <r>
      <rPr>
        <sz val="9"/>
        <color theme="1"/>
        <rFont val="Calibri"/>
        <family val="2"/>
        <charset val="238"/>
      </rPr>
      <t xml:space="preserve">
Wybrany wariant:
•	Spełnia szerokie potrzeby użytkowników: różnorodność infrastruktury umożliwia prowadzenie zajęć sportowych z różnych dyscyplin oraz organizację wydarzeń integracyjnych.
•	Zwiększa atrakcyjność obiektu: nowoczesna infrastruktura zachęca do aktywności fizycznej zarówno młodzież szkolną, jak i osoby z niepełnosprawnościami oraz lokalną społeczność.
•	Optymalizuje koszty utrzymania: zastosowanie nawierzchni syntetycznych i oświetlenia LED minimalizuje koszty eksploatacji.
•	Wspiera integrację społeczną: umożliwia organizację wydarzeń dla różnych grup społecznych.
Alternatywny wariant, mimo niższych kosztów, nie zapewniłby wszechstronności użytkowania ani odpowiedniego standardu obiektu, co ograniczyłoby jego funkcję integracyjną.
</t>
    </r>
  </si>
  <si>
    <r>
      <rPr>
        <b/>
        <sz val="9"/>
        <color theme="1"/>
        <rFont val="Calibri"/>
        <family val="2"/>
        <charset val="238"/>
      </rPr>
      <t>Wariant wybrany do realizacji:</t>
    </r>
    <r>
      <rPr>
        <sz val="9"/>
        <color theme="1"/>
        <rFont val="Calibri"/>
        <family val="2"/>
        <charset val="238"/>
      </rPr>
      <t xml:space="preserve">
•	Boisko piłkarskie: nawierzchnia syntetyczna, odporna na intensywne użytkowanie.
•	Infrastruktura dodatkowa: trybuna systemowa, oświetlenie LED, ogrodzenie, odwodnienie.
•	Funkcje sportowe: skocznia do skoku w dal, wzwyż.
</t>
    </r>
    <r>
      <rPr>
        <sz val="9"/>
        <color rgb="FF000000"/>
        <rFont val="Calibri"/>
        <family val="2"/>
        <charset val="238"/>
      </rPr>
      <t xml:space="preserve">•	Boisko wielofunkcyjne (strefa sportów zespołowych): nawierzchnia elastyczna, antypoślizgowa.
</t>
    </r>
    <r>
      <rPr>
        <sz val="9"/>
        <color theme="1"/>
        <rFont val="Calibri"/>
        <family val="2"/>
        <charset val="238"/>
      </rPr>
      <t xml:space="preserve">•	Funkcje integracyjne: strefa bocci, strefa ćwiczeń indywidualnych, ścieżka sensoryczna.
</t>
    </r>
    <r>
      <rPr>
        <b/>
        <sz val="9"/>
        <color theme="1"/>
        <rFont val="Calibri"/>
        <family val="2"/>
        <charset val="238"/>
      </rPr>
      <t>Alternatywny wariant technologiczny:</t>
    </r>
    <r>
      <rPr>
        <sz val="9"/>
        <color theme="1"/>
        <rFont val="Calibri"/>
        <family val="2"/>
        <charset val="238"/>
      </rPr>
      <t xml:space="preserve">
•	Boisko piłkarskie: nawierzchnia trawiasta.
•	Infrastruktura dodatkowa: brak trybuny systemowej, uproszczone ogrodzenie, brak oświetlenia.
•	Funkcje sportowe: brak skoczni
•	Boisko wielofunkcyjne: brak lub wykonanie z nawierzchni ziemnej.
•	Funkcje integracyjne: brak lub wybór 1 elementu
•	Zalety wariantu alternatywnego:
o	Niższe koszty budowy.
•	Wady wariantu alternatywnego:
o	Mniejsza trwałość i wyższe koszty utrzymania nawierzchni trawiastej.
o	Ograniczona funkcjonalność obiektu, brak infrastruktury dla grup defaworyzowanych
o	Brak możliwości organizacji wieczornych zajęć sportowych.
</t>
    </r>
    <r>
      <rPr>
        <b/>
        <sz val="9"/>
        <color theme="1"/>
        <rFont val="Calibri"/>
        <family val="2"/>
        <charset val="238"/>
      </rPr>
      <t>Uzasadnienie wyboru wariantu do realizacji:</t>
    </r>
    <r>
      <rPr>
        <sz val="9"/>
        <color theme="1"/>
        <rFont val="Calibri"/>
        <family val="2"/>
        <charset val="238"/>
      </rPr>
      <t xml:space="preserve">
Wybrany wariant:
•	Zapewnia długą żywotność i niskie koszty eksploatacji: nawierzchnie syntetyczne są bardziej trwałe i łatwiejsze w utrzymaniu.
•	Zwiększa funkcjonalność: pełne wyposażenie umożliwia realizację zajęć z różnych dyscyplin sportowych oraz organizację wydarzeń integracyjnych.
•	Poprawia dostępność: oświetlenie i odpowiednie nawierzchnie umożliwiają korzystanie z obiektu przez cały rok, niezależnie od warunków atmosferycznych.
Wariant alternatywny, choć tańszy w realizacji, znacząco ogranicza funkcjonalność obiektu i jego możliwości użytkowe, co czyni go nieadekwatnym do potrzeb społeczności lokalnej.
</t>
    </r>
  </si>
  <si>
    <t xml:space="preserve">Umowa nr WIR.272.2.13.2024 z dn. 24.10.2024 r. na opracowanie dokumentacji projektowej wraz z uzyskaniem pozwolenia na budowę  z terminem realizacji do 24.11.2025 r. (13 miesięcy od zawarcia umowy); koncepcja z dnia 07.01.2025r. 
Planowany termin uzyskania pozwolenia Konserwatora Zabytków na prowadzenie robót budowlanych przy zabytku tj. na obszarze historycznego układu urbanistycznego miasta Łomży i pozwolenia na budowę  do 30.09.2025r. </t>
  </si>
  <si>
    <r>
      <rPr>
        <b/>
        <sz val="11"/>
        <rFont val="Calibri"/>
        <family val="2"/>
        <charset val="238"/>
        <scheme val="minor"/>
      </rPr>
      <t xml:space="preserve">PP2 </t>
    </r>
    <r>
      <rPr>
        <sz val="11"/>
        <rFont val="Calibri"/>
        <family val="2"/>
        <charset val="238"/>
        <scheme val="minor"/>
      </rPr>
      <t xml:space="preserve">- dokumentacja projektowa z dnia 13.05.2022r., Decyzja o pozwoleniu na budowę 108/22 z 27.07.2022r.  (prawomocna w dniu 17.08.2022r.)(przed upływem ważności pozwolenia wykonane zostaną roboty przygotowawcze, potwierdzone wpisem do dziennika budowy, wskazujące iż, prace objęte pozwoleniem nie zostały przerwane na okres dłuższy niż 3 lata, co zgodnie z art. 37 ust 1 w związku z art. 41 ust. 2 pkt 2 ustawy Prawo Budowlane (Dz.U. z 2024 r. poz. 725 ze zmianami) pozwala inwestorowi na prowadzenie robót zgodnie wydanymi decyzjami i zatwierdzonym Projektem Budowlanym). Decyzja ulegnie wydłużeniu na kolejne trzy lata. Decyzja o pozwoleniu na budowę pozostanie w obiegu prawnym przez cały okres realizacji zadania inwestycyjnego. 
</t>
    </r>
    <r>
      <rPr>
        <b/>
        <sz val="11"/>
        <rFont val="Calibri"/>
        <family val="2"/>
        <charset val="238"/>
        <scheme val="minor"/>
      </rPr>
      <t>PP 10</t>
    </r>
    <r>
      <rPr>
        <sz val="11"/>
        <rFont val="Calibri"/>
        <family val="2"/>
        <charset val="238"/>
        <scheme val="minor"/>
      </rPr>
      <t xml:space="preserve"> - Planowany termin zlecenia opracowania dokumentacji wraz ze zgłoszeniem robót budowlanych (termomodernizacja) i pozwoleniem na budową (rozbudowa o windę) do 31 stycznia 2025r. z terminem realizacji do  31.12.2025r., Planowany termin uzyskania pozwolenia na budowę oraz zgłoszenia robót budowlanych  do 31.12.2025r.
</t>
    </r>
    <r>
      <rPr>
        <b/>
        <sz val="11"/>
        <rFont val="Calibri"/>
        <family val="2"/>
        <charset val="238"/>
        <scheme val="minor"/>
      </rPr>
      <t>PP 14</t>
    </r>
    <r>
      <rPr>
        <sz val="11"/>
        <rFont val="Calibri"/>
        <family val="2"/>
        <charset val="238"/>
        <scheme val="minor"/>
      </rPr>
      <t xml:space="preserve"> - Dokumentacja projektowa z grudnia 2024r., Planowany termin uzyskania pozwolenia na budowę do 31.03.2025r. w części dot. rozbudowy o windę, zgłoszenia robót budowlanych do 28.02.2025r. w części dot. termomodernizacji
</t>
    </r>
    <r>
      <rPr>
        <b/>
        <sz val="11"/>
        <rFont val="Calibri"/>
        <family val="2"/>
        <charset val="238"/>
        <scheme val="minor"/>
      </rPr>
      <t xml:space="preserve">PP 15 </t>
    </r>
    <r>
      <rPr>
        <sz val="11"/>
        <rFont val="Calibri"/>
        <family val="2"/>
        <charset val="238"/>
        <scheme val="minor"/>
      </rPr>
      <t>- Dokumentacja projektowa z grudnia 2024r., Planowany termin uzyskania pozwolenia na budowę do 31.03.2025r. w części dot. rozbudowy o windę, zgłoszenia robót budowlanych do 28.02.2025r. w części dot. termomodernizacji</t>
    </r>
  </si>
  <si>
    <t>Sprawdzono skutki finansowe działań dla budżetu i lat przyszłych - Opracowanie z dnia 03.01.2025r.
 https://miastolomza.pl/skutki-finansowe-dzialan-dla-budzetu-i-lat-przyszlych-w-ramach-wstepnej-propozycji-projektu/. Projekcja finansowa wykazała, że zarówno w okresie realizacji jak i trwałości Miasto Łomża dysponuje dodatnim saldem przepływów pieniężnych.Dodatni przepływ pieniężny potwierdz, że Miasto Łomża dysponuje odpowiednimi środkami na realizację i utrzymanie Projektu</t>
  </si>
  <si>
    <t>Wniosek o pozwolenie konserwatora zabytków na prowadzenie robót budowlanych przy zabytku - planowane złożenie do dnia 17.01.2025r., Pozwolenie konserwatora zabytków - planowany termin uzyskania do dnia 28.02.2025r., Pozwolenie na budowę - planowany termin uzyskania do dnia 30.04.2025r.</t>
  </si>
  <si>
    <t>II LO - Dokumentacja projektowa z 13.06.2019r. Decyzja o pozwoleniu na budowę nr 226/19 z dn. 29.08.2019 r. (prawomocna dn. 03.09.2019 r.). Celem utrzymania pozwolenia na budowę w obiegu prawnym wykonano prace przygotowawcze co potwierdzono wpisem do dziennika budowy. Ostatni wpis do dziennika budowy z dnia 26.07.2023r. Decyzja jest ważna, uległa wydłużeniu na kolejne trzy lata (prace objęte pozwoleniem nie zostały przerwane na okres dłuższy niż 3 lata, co zgodnie z art. 37 ust 1 w związku z art. 41 ust. 2 pkt 2 ustawy Prawo Budowlane (Dz.U. z 2024 r. poz. 725 ze zmianami) pozwala inwestorowi na prowadzenie robót zgodnie wydanymi decyzjami i zatwierdzonym Projektem Budowlanym). Decyzja o pozwoleniu na budowę pozostanie w obiegu prawnym przez cały okres realizacji zadania inwestycyjnego; Pozwolenie konserwatora zabytków na prowadzenie robót budowlanych  znak Ł.5142.42.2019.ET z dnia 25.06.2019r. (prawomocne w dniu 10.07.2019r.), Decyzja znak Ł.5142.54.2019.IT z dnia 21.08.2019r. zmieniająca pozwolenie z dnia 25.06.2019r.
III LO - Dokumentacja projektowa z 14.04.2016r., wymaga aktualizacji. Planowane zlecenie opracowania dokumentacji wraz z pozwoleniem konserwatora zabytków i pozwoleniem na budowę do 31.03.2025r. z terminem realizacji 31.12.2025r., planowane uzyskanie pozwolenia konserwatora zabytków pozwalającego na prowadzenie robót budowlanych przy zabytku do dnia 31.10.2025r. oraz pozwolenie na budowę do dnia 31.12.2025r.</t>
  </si>
  <si>
    <t xml:space="preserve">II LO - Decyzja o pozwoleniu na budowę nr 226/19 z dn. 29.08.2019 r. (prawomocna dn. 03.09.2019 r.). Celem utrzymania pozwolenia na budowę w obiegu prawnym wykonano prace przygotowawcze co potwierdzono wpisem do dziennika budowy. Ostatni wpis do dziennika budowy z dnia 26.07.2023r. Decyzja jest ważna, uległa wydłużeniu na kolejne trzy lata (prace objęte pozwoleniem nie zostały przerwane na okres dłuższy niż 3 lata, co zgodnie z art. 37 ust 1 w związku z art. 41 ust. 2 pkt 2 ustawy Prawo Budowlane (Dz.U. z 2024 r. poz. 725 ze zmianami) pozwala inwestorowi na prowadzenie robót zgodnie wydanymi decyzjami i zatwierdzonym Projektem Budowlanym). Decyzja o pozwoleniu na budowę pozostanie w obiegu prawnym przez cały okres realizacji zadania inwestycyjnego; Pozwolenie konserwatora zabytków na prowadzenie robót budowlanych  znak Ł.5142.42.2019.ET z dnia 25.06.2019r. (prawomocne w dniu 10.07.2019r.), Decyzja znak Ł.5142.54.2019.IT z dnia 21.08.2019r. zmieniająca pozwolenie z dnia 25.06.2019r. 
III LO - planowane uzyskanie pozwolenia konserwatora zabytków pozwalającego na prowadzenie robót budowlanych przy zabytku do dnia 31.10.2025r. oraz pozwolenie na budowę do dnia 31.12.2025r.
</t>
  </si>
  <si>
    <t>Szacowanie dokonano w grudniu  2024r. na podstawie Tabeli nr 7. Zestawienie kategorii inwestycyjnych wraz z szacunkowymi cenami jednostkowymi (Inwentaryzacja i koncepcja rozwoju ścieżek rowerowych na terenie Miasta  Łomża z grudnia 2024r.). Szacowanie obejmuje wykonanie 10 km tras rowerowych wraz z infrastrukturą.</t>
  </si>
  <si>
    <t xml:space="preserve">Koncepcja EKOwieży z 9 grudnia 2024r. Umowa z Wykonawcą na opracownie dokumentacji projektowej z dnia 31.12.2024r. z terminem realizacji do dnia 28.02.2025r. Wniosek o pozwolenie konserwatora na prowadzenie robót budowlanych - planowane złożenie do dnia 17.01.2025r. Planowany termin uzyskania pozwolenia konserwatora do 28.02.2025r. Wniosek o pozwolenie na budowę do dnia 21.03.2025r. Planowany termin uzyskania pozwolenia na budowę do dnia 30.04.2025r. 
</t>
  </si>
  <si>
    <t>Dokumentacja z lutego 2024r., Decyzja o pozwoleniu na budowę Nr 28/24 z dnia 25.03.2024r.  (prawomocna w dniu 15.04.2024r.), 
Decyzja Konserwatora Zabytków pozwalająca na prowadzenie robót budowlanych przy zabytku Znak Ł.5142.11.2024.IT z dnia 16.02.2024r.  (prawomocna 27.02.2024r.)</t>
  </si>
  <si>
    <t>Decyzja o pozwoleniu na budowę Nr 28/24 z dnia 25.03.2024r.  (prawomocna w dniu 15.04.2024r.), 
Decyzja Konserwatora Zabytków pozwalająca na prowadzenie robót budowlanych przy zabytku Znak Ł.5142.11.2024.IT z dnia 16.02.2024r.  (prawomocna 27.02.2024r.)</t>
  </si>
  <si>
    <t xml:space="preserve">Planowany termin uzyskania pozwolenia Konserwatora Zabytków na prowadzenie robót budowlanych przy zabytku tj. na obszarze historycznego układu urbanistycznego miasta Łomży do 30.09.2025r. i pozwolenia na budowę  do 24.11.2025r. </t>
  </si>
  <si>
    <t>PP2 - Decyzja o pozwoleniu na budowę 108/22 z 27.07.2022 r. (prawomocna w dniu 17.08.2022r.)(przed upływem ważności pozwolenia wykonane zostaną roboty przygotowawcze, potwierdzone wpisem do dziennika budowy, wskazujące iż, prace objęte pozwoleniem nie zostały przerwane na okres dłuższy niż 3 lata, co zgodnie z art. 37 ust 1 w związku z art. 41 ust. 2 pkt 2 ustawy Prawo Budowlane (Dz.U. z 2024 r. poz. 725 ze zmianami) pozwala inwestorowi na prowadzenie robót zgodnie wydanymi decyzjami i zatwierdzonym Projektem Budowlanym). Decyzja ulegnie wydłużeniu na kolejne trzy lata. Decyzja o pozwoleniu na budowę pozostanie w obiegu prawnym przez cały okres realizacji zadania inwestycyjnego. 
PP 10 - Planowany termin uzyskania pozwolenia na budowę (w części dot. rozbudowy o windę) oraz zgłoszenia robót budowlanych  (w części dot. termomodernizacji) do 31.12.2025r.
PP 14 - Planowany termin uzyskania pozwolenia na budowę do 31.03.2025r. w części dot. rozbudowy o windę, zgłoszenia robót budowlanych do 28.02.2025r. w części dot. termomodernizacji
PP 15 - Planowany termin uzyskania pozwolenia na budowę do 31.03.2025r. w części dot. rozbudowy o windę, zgłoszenia robót budowlanych do 28.02.2025r. w części dot. termomodernizacji</t>
  </si>
  <si>
    <t>Szacowanie na podstawie Tabeli nr 7. Zestawienie kategorii inwestycyjnych wraz z szacunkowymi cenami jednostkowymi (Inwentaryzacja i koncepcja rozwoju ścieżek rowerowych na terenie Miasta  Łomża z grudnia 2024r.). Szacowanie obejmuje wykonanie 10 km tras rowerowych wraz z infrastrukturą.</t>
  </si>
  <si>
    <t>Decyzja Nr 27/24 z dnia 21.03.2024r. (prawomocna w dniu 15.04.2024r.) 
Decyzja Konserwatora Zabytków pozwalająca na prowadzenie robót budowlanych przy zabytku Znak Ł.5142.12.2024.IT z dnia 21.02.2024r. (prawomocna 27.02.2024r.)</t>
  </si>
  <si>
    <r>
      <t xml:space="preserve">Zakres merytoryczny działania: Obejmuje kompleksowe przygotowanie społeczeństwa przy pomocy programu szkoleniowego w zakresie obrony cywilnej (teoretycznego oraz praktycznego) do reagowania na różnorodne zagrożenia, w tym zagrożenia militarne, katastrofy przemysłowe, naturalne oraz inne sytuacje kryzysowe. Program szkoleniowy skierowany jest do </t>
    </r>
    <r>
      <rPr>
        <sz val="11"/>
        <rFont val="Calibri"/>
        <family val="2"/>
        <charset val="238"/>
        <scheme val="minor"/>
      </rPr>
      <t>uczniów klas mundurowych ZSEiO nr 6,</t>
    </r>
    <r>
      <rPr>
        <sz val="11"/>
        <color theme="1"/>
        <rFont val="Calibri"/>
        <family val="2"/>
        <charset val="238"/>
        <scheme val="minor"/>
      </rPr>
      <t xml:space="preserve"> kadry dydaktycznej i pracowników administracji Urzędu Miejskiego i jednostek podległych Miasta Łomża oraz Urzędu Gminy Piątnica i jednostek podległych Gminy Piątnica.
Szczegółowy zakres działania: 
Przeprowadzenie programu szkoleniowego z zakresu obrony cywilnej dla ok. 60 osób.
Tematyka szkolenia m.in.:
1.Podstawy reagowania na zagrożenia:
- Tematyka bezpieczeństwa - ogólne zasady bezpieczeństwa, rodzaje zagrożeń
- Podstawowe zasady reagowania na zagrożenia - procedury ewakuacyjne, podstawowe zasady pierwszej pomocy
 2. Specjalistyczne szkolenia i symulacje:
- Reakcja na zagrożenia militarne
- Reakcja na katastrofy przemysłowe i naturalne,
- Symulacje sytuacji kryzysowych - ćwiczenia praktyczne z ewakuacji i pierwszej pomocy
3.Uświadomienie społeczeństwu procesów w sytuacjach kryzysowych:
- Procesy zachodzące w sytuacjach zagrożenia konfliktem militarnym 
- Uświadomienie społeczeństwu roli poszczególnych instytucji 
 4: Psychologia kryzysu i wsparcie psychologiczne
- Psychologia kryzysu – wpływ sytuacji kryzysowych na psychikę, mechanizmy radzenia sobie ze stresem
- Praktyczne aspekty wsparcia psychologicznego  m.in.: techniki wsparcia, sposoby rozmowy z osobami przeżywającymi traumę, zagrożenia w trakcie wojny, budowanie poczucia bezpieczeństwa i zaufania.
Działania dot. obrony cywilnej są kluczowe, ponieważ zwiększają zdolność społeczności lokalnych i jednostek samorządu terytorialnego do skutecznego reagowania na różnorodne zagrożenia. Są one fundamentem budowy odporności miasta na sytuacje kryzysowe, takie jak klęski żywiołowe, zagrożenia przemysłowe, katastrofy transportowe czy konflikty zbrojne.
</t>
    </r>
  </si>
  <si>
    <t xml:space="preserve">Przedmiotem poddziałania jest utworzenie pracowni przyrodniczej tzw. ekopracowni, w ramach której prowadzone będą działania edukacyjno-informacyjne z zakresu edukacji ekologicznej. Pracownia zlokalizowana będzie na terenie Gminy Piątnica (partner projektu) w Szkole Podstawowej w Dobrzyjałowie.
Swoim zakresem obejmuje m.in.:
- odnowienie sali (malowanie),
- wyposażenie sali w zestaw szafek szkolnych, monitor interaktywny, statyw do projektora, stolik mobilny, tablica ceramiczna porcelanowa suchościeralna oraz pomoce dydaktyczne tj.: stacja pogody dydaktyczna drewniana typu "domek"; zestaw PRO ze stojakiem, schodami i kotwami; zestawy doświadczalne (min. 3 szt.); edukacyjne gry planszowe; zestawy doświadczalne z wyposażeniem laboratoryjnymi kartami pracy (min. 2 szt.); zestawy mikroskopowe (2 szt.), 2 mikroskopy, modele anatomiczne (roślin i zwierząt - min. 2 szt.).
W pracowni przyrodniczej uczniowie będą pogłębiali wiedzę, prowadzili obserwacje środowiska w najbliższej okolicy, zajęcia tam prowadzone wpłyną na postrzeganie wpływu człowieka na środowisko, budowanie postawy szacunku dla przyrody, rozpoznawanie swoich obowiązków wobec najbliższego otoczenia. Dodatkowo wpłyną na:
- rozbudzenie potrzeby kontaktu z przyrodą,
- budzenie poczucia tolerancji wobec wszystkiego co żyje,
- uwrażliwienie na piękno przyrody,
- uczulenie na zagrożenia najbliższego środowiska,
- zdobywanie wiedzy o najbliższym środowisku poprzez obserwacje w terenie, wycieczki, badania, warsztaty,
- zdobywanie wiedzy o tematyce ekologicznej z różnych dostępnych źródeł (czasopism, książek, albumów, atlasów, słowników, encyklopedii) oraz dzielenie się swoją wiedzą,
- wprowadzanie pojęć dotyczących ekologii, ochrony środowiska,
- poznawanie sposobów ochrony bliższego i dalszego środowiska,
- poznanie sposobów ograniczenia negatywnego wpływu człowieka na środowisko,
- uczestnictwo w pracach na rzecz środowiska,
- uczestnictwo w akcjach propagujących ochronę najbliższego środowiska,
- organizacja akcji proekologicznych w okolicy szkoły,
- przestrzeganie zasad ochrony przyrody,
- budowanie systemu wartości zgodnego z zasadami ochrony przyrody.
W pracowni przyrodniczej będą odbywały się m.in.::
-  zajęcia wynikające z podstawy programowej przedmiotów przyrodniczych w klasach 1-8 z wykorzystaniem pomocy dydaktycznych w ramach pracowni (edukacja przyrodnicza w klasach 1-3; przyroda w klasie 4; biologia w klasach 5, 6, 7, 8);
- warsztaty przyrodniczo – ekologiczne z wykorzystaniem wyposażenia ekopracowni (głównie zestawów doświadczalnych i stacji pogody);
- organizacja konkursów przyrodniczych dla uczniów Szkoły.
</t>
  </si>
  <si>
    <t>14.08.2026r. - 30.06.2027r.</t>
  </si>
  <si>
    <t>14.08.2026r. - 31.12.2026r.</t>
  </si>
  <si>
    <t>01.07.2026r.  -31.10.2027r.</t>
  </si>
  <si>
    <t>31.08.2027r.-31.10.2027r.</t>
  </si>
  <si>
    <t>01.03.2027r. - 31.12.2027r.</t>
  </si>
  <si>
    <t xml:space="preserve">Poddziałanie polega na rozbudowie ul. Wyszyńskiego w Łomży na odcinku o długości 605,15 m, celem utworzenia nowej linii autobusowej w mieście obsługiwanej przez autobusy elektyryczne.
W ramach projektu finansowanego w ramach FEPW 2021-2027, w trakcie konsultacji społecznych, zidentyfikowano potrzebę utworzenie nowej linii autobusowej od ul. Wyszyńskiego do pętli przy MOSiR Łomża. Na park &amp; ride mieszkańcy przyjeżdżający do Łomży będą zostawiać samochody i korzystać z komunikacji miejskiej i utworzonej nowej linii autobusowej w wyniku realizacji poddziałania (Pętla MOSIR Zjazd Plac Kościuszki Rządowa Giełczyńska Polowa Aleja Legionów Sikorskiego Pana Tadeusza Mickiewicza Wyszyńskiego (Park Wodny) Wyszyńskiego Sikorskiego Zawadzka Aleja Piłsudskiego). Celem utworzenia nowej linii autobusowej niezbędna jest rozbudowa drogi gminnej nr 101157B ul. Ks. Kard. Wyszyńskiego w Łomży. W ramach rozbudowy zaplanowano dostosowanie przedmiotowej drogi do obsługi transportu komunikacji miejskiej jak również przystosowanie dla niechronionych uczestników ruchu drogowego. 
Zakres poddziałania obejmuje m.in.:  wykonanie robót przygotowawczych i rozbiórkowych, budowę jezdni bitumicznej, zjazdów, chodników, przejść dla pieszych, drogi dla pieszych i rowerów, stanowisk postojowych, zatok autobusowych z wiatami dla podróżnych, przebudowę skrzyżowań, budowę ronda oraz budowę na końcu ulicy pętli do zawracania, która umożliwiać będzie zawracanie również autobusom dwuosiowym o dł. 13,5m. Dodatkowo wykonane zostanie: oznakowanie pionowe i poziome, progi zwalniające, sygnalizacja świetlna, oświetlenie LED, budowa kanału technologicznego, przebudowa sieci wodociągowej, sanitarnej, likwidacja kolizji z siecią ciepłowniczą, elektroenergetyczną i telekomunikacyjną oraz wykonanie zieleńców. Z uwagi na potrzebę uspokojenia ruchu, na trzech przejściach dla pieszych zaplanowano wyniesienie nawierzchni.
</t>
  </si>
  <si>
    <t xml:space="preserve">Planowany termin ogłoszenia postępowania na opracowanie koncepcji i dokumentacji projektowej wraz z pozwoleniem na budowę do 30 kwietnia 2025r.
Podpisanie Umowy z Wykonawcą do dnia 30.06.2025r. z terminem realizacji do dnia 31.12.2025r. (dokumentacja projektowa wraz z pozwoleniem na budowę do dnia 31.12.2025r.), Planowany termin uzyskania pozwolenia na budowę do dnia 31.12.2025r. </t>
  </si>
  <si>
    <t>Planowany termin ogłoszenia postępowania na opracowanie koncepcji i dokumentacji projektowej wraz z pozwoleniem na budowę do 30 kwietnia 2025r.
Podpisanie Umowy z Wykonawcą do dnia 30.06.2025r. z terminem realizacji do dnia 31.12.2025r. (pozwolenie na budowę do dnia 31.12.2025r.)</t>
  </si>
  <si>
    <r>
      <rPr>
        <b/>
        <sz val="9"/>
        <color theme="1"/>
        <rFont val="Calibri"/>
        <family val="2"/>
        <charset val="238"/>
      </rPr>
      <t>Wariant wybrany do realizacji</t>
    </r>
    <r>
      <rPr>
        <sz val="9"/>
        <color theme="1"/>
        <rFont val="Calibri"/>
        <family val="2"/>
        <charset val="238"/>
      </rPr>
      <t xml:space="preserve">
Budowa pasywnej sali sportowej przy Szkole Podstawowej nr 4 w Łomży. Projekt zakłada zastosowanie nowoczesnych, energooszczędnych rozwiązań technologicznych, takich jak:
•	Gruntowa pompa ciepła.
•	Wentylacja z rekuperacją.
•	Instalacja fotowoltaiczna.
•	Wysokiej klasy izolacja cieplna i przeciwsłoneczna.
Sala sportowa będzie budynkiem dwukondygnacyjnym, dostosowanym do potrzeb osób z niepełnosprawnościami i zaprojektowanym w standardzie budynku pasywnego, co minimalizuje koszty eksploatacji. Obiekt umożliwi organizację zajęć WF, zajęć pozalekcyjnych, </t>
    </r>
    <r>
      <rPr>
        <sz val="9"/>
        <rFont val="Calibri"/>
        <family val="2"/>
        <charset val="238"/>
      </rPr>
      <t xml:space="preserve">a także wydarzeń sportowych dla społeczności szkolnej.
</t>
    </r>
    <r>
      <rPr>
        <b/>
        <sz val="9"/>
        <rFont val="Calibri"/>
        <family val="2"/>
        <charset val="238"/>
      </rPr>
      <t xml:space="preserve">Wariant alternatywny </t>
    </r>
    <r>
      <rPr>
        <sz val="9"/>
        <rFont val="Calibri"/>
        <family val="2"/>
        <charset val="238"/>
      </rPr>
      <t xml:space="preserve">
Budowa standardowej sali sportowej bez zastosowania technologii pasywnej i energooszczędnej. Wariant ten ogranicza się do podstawowych funkcji użytkowych budynku, takich jak:
•	Brak fotowoltaiki i pompy ciepła – zastosowanie tradycyjnego systemu ogrzewania i wentylacji.
•	Brak zaawansowanej izolacji cieplnej i systemów przeciwsłonecznych, co powoduje wyższe koszty utrzymania.
•	Standardowe materiały budowlane, które nie spełniają norm budownictwa pasywnego.
</t>
    </r>
    <r>
      <rPr>
        <b/>
        <sz val="9"/>
        <rFont val="Calibri"/>
        <family val="2"/>
        <charset val="238"/>
      </rPr>
      <t xml:space="preserve">
Uzasadnienie wyboru wariantu realizacyjnego:</t>
    </r>
    <r>
      <rPr>
        <sz val="9"/>
        <rFont val="Calibri"/>
        <family val="2"/>
        <charset val="238"/>
      </rPr>
      <t xml:space="preserve">
•	Efektywność energetyczna: Wariant wybrany, dzięki zastosowaniu pasywnych technologii, znacząco obniży koszty eksploatacyjne (np. ogrzewania i energii elektrycznej), co jest kluczowe w kontekście wieloletniego użytkowania obiektu oraz ochrony środowiska
•	Zrównoważony rozwój: Budynek pasywny wspiera realizację celów klimatycznych i minimalizuje ślad węglowy miasta.
•	Dostosowanie do potrzeb społeczności: Uniwersalne projektowanie i eliminacja barier architektonicznych zapewniają dostępność dla osób z niepełnosprawnościami, co wpisuje się w założenia inkluzji społecznej.
•	Wartość dodana: Wybrany wariant promuje nowoczesne standardy budownictwa pasywnego, wspiera rozwój lokalnej społeczności oraz edukację proekologiczną.
</t>
    </r>
  </si>
  <si>
    <r>
      <rPr>
        <b/>
        <sz val="9"/>
        <color theme="1"/>
        <rFont val="Calibri"/>
        <family val="2"/>
        <charset val="238"/>
      </rPr>
      <t>Wariant technologiczny wybrany do realizacj</t>
    </r>
    <r>
      <rPr>
        <sz val="9"/>
        <color theme="1"/>
        <rFont val="Calibri"/>
        <family val="2"/>
        <charset val="238"/>
      </rPr>
      <t xml:space="preserve">i
Realizacja projektu w standardzie budownictwa pasywnego z wykorzystaniem:
•	Gruntowej pompy ciepła do ogrzewania i chłodzenia.
•	Systemu wentylacji mechanicznej z rekuperacją, zapewniającego regulację temperatury i oszczędność energii.
•	Instalacji fotowoltaicznej, która pokrywa znaczną część zapotrzebowania na energię elektryczną.
•	Zaawansowanej izolacji cieplnej oraz technologii przeciwsłonecznej.
</t>
    </r>
    <r>
      <rPr>
        <b/>
        <sz val="9"/>
        <color theme="1"/>
        <rFont val="Calibri"/>
        <family val="2"/>
        <charset val="238"/>
      </rPr>
      <t xml:space="preserve">Wariant technologiczny alternatywny </t>
    </r>
    <r>
      <rPr>
        <sz val="9"/>
        <color theme="1"/>
        <rFont val="Calibri"/>
        <family val="2"/>
        <charset val="238"/>
      </rPr>
      <t xml:space="preserve">
Budowa sali sportowej w standardzie energooszczędnym, ale bez pełnej integracji technologii pasywnej. Wariant ten obejmuje:
•	System wentylacji mechanicznej bez rekuperacji.
•	Tradycyjny system ogrzewania</t>
    </r>
    <r>
      <rPr>
        <sz val="9"/>
        <rFont val="Calibri"/>
        <family val="2"/>
        <charset val="238"/>
      </rPr>
      <t xml:space="preserve"> (podłączenie do sieci miejskiej)</t>
    </r>
    <r>
      <rPr>
        <sz val="9"/>
        <color theme="1"/>
        <rFont val="Calibri"/>
        <family val="2"/>
        <charset val="238"/>
      </rPr>
      <t xml:space="preserve"> zamiast pompy ciepła.
•	Ograniczoną izolację cieplną, co skutkuje wyższymi stratami energii.
</t>
    </r>
    <r>
      <rPr>
        <b/>
        <sz val="9"/>
        <color theme="1"/>
        <rFont val="Calibri"/>
        <family val="2"/>
        <charset val="238"/>
      </rPr>
      <t>Uzasadnienie wyboru wariantu technologicznego realizacyjnego:</t>
    </r>
    <r>
      <rPr>
        <sz val="9"/>
        <color theme="1"/>
        <rFont val="Calibri"/>
        <family val="2"/>
        <charset val="238"/>
      </rPr>
      <t xml:space="preserve">
•	Redukcja kosztów eksploatacji: Wybrany wariant dzięki integracji fotowoltaiki i pompy ciepła zmniejsza koszty utrzymania budynku w perspektywie długoterminowej.
•	Komfort użytkowania: Zaawansowane systemy wentylacji i ogrzewania poprawiają jakość powietrza i komfort termiczny użytkowników.
•	Ekologia: Zastosowanie odnawialnych źródeł energii wspiera realizację polityki zrównoważonego rozwoju miasta.
</t>
    </r>
  </si>
  <si>
    <r>
      <rPr>
        <b/>
        <sz val="9"/>
        <color theme="1"/>
        <rFont val="Calibri"/>
        <family val="2"/>
        <charset val="238"/>
      </rPr>
      <t>Wariant wybrany do realizacji</t>
    </r>
    <r>
      <rPr>
        <sz val="9"/>
        <color theme="1"/>
        <rFont val="Calibri"/>
        <family val="2"/>
        <charset val="238"/>
      </rPr>
      <t xml:space="preserve">
Zakup i montaż stacji pomiaru zanieczyszczenia powietrza pyłem zawieszonym (PM), wyposażonej w:
•	Detektor laserowy: Precyzyjne pomiary pyłów PM2.5 i PM10.
•	Moduł meteorologiczny: Bezobsługowe pomiary warunków atmosferycznych (temperatura, wilgotność, wiatr).
•	Ekran LED zewnętrzny: Prezentacja wyników w czasie rzeczywistym, dostępna dla mieszkańców.
•	Automatyczną stację meteorologiczną: Dodatkowe pomiary meteorologiczne publikowane online.
Stacja będzie zlokalizowana na terenie siedziby Straży Miejskiej w Łomży która w swoich zasobach posiada już smogobus - będzie to uzupełnienie zasobów służących działaniom związanym z ochroną powietrza. Ma służyć nie tylko jako narzędzie monitoringu, ale także jako element edukacyjny:
•	Warsztaty dla dzieci i młodzieży, prezentujące metody pomiaru jakości powietrza i korzyści z OZE.
•	Narzędzie dydaktyczne dla szkół, wspierające naukę przyrody, geografii i tematów związanych z ochroną środowiska.
</t>
    </r>
    <r>
      <rPr>
        <b/>
        <sz val="9"/>
        <color theme="1"/>
        <rFont val="Calibri"/>
        <family val="2"/>
        <charset val="238"/>
      </rPr>
      <t>Wariant alternatywny</t>
    </r>
    <r>
      <rPr>
        <sz val="9"/>
        <color theme="1"/>
        <rFont val="Calibri"/>
        <family val="2"/>
        <charset val="238"/>
      </rPr>
      <t xml:space="preserve"> 
Zakup i montaż podstawowej stacji pomiarowej z funkcją monitorowania jakości powietrza, ale bez dodatkowych elementów:
•	Brak modułu meteorologicznego.
•	Brak ekranu LED zewnętrznego – dane dostępne tylko w dedykowanej aplikacji online.
•	Brak automatycznej stacji meteorologicznej.
•	Brak funkcji edukacyjnej – ograniczenie wykorzystania stacji wyłącznie do celów pomiarowych.
</t>
    </r>
    <r>
      <rPr>
        <b/>
        <sz val="9"/>
        <color theme="1"/>
        <rFont val="Calibri"/>
        <family val="2"/>
        <charset val="238"/>
      </rPr>
      <t>Uzasadnienie wyboru wariantu realizacyjnego:</t>
    </r>
    <r>
      <rPr>
        <sz val="9"/>
        <color theme="1"/>
        <rFont val="Calibri"/>
        <family val="2"/>
        <charset val="238"/>
      </rPr>
      <t xml:space="preserve">
•	Kompleksowość: Wariant wybrany nie tylko monitoruje jakość powietrza, ale również edukuje społeczeństwo, zwiększając świadomość ekologiczną.
•	Dostępność danych: Wyświetlanie wyników na ekranie LED oraz publikacja online umożliwiają bieżący dostęp do informacji dla mieszkańców.
•	Innowacyjność: Połączenie pomiarów jakości powietrza z danymi meteorologicznymi wspiera kompleksową analizę środowiska, niedostępną w wariancie alternatywnym.
•	Długotrwały efekt: Funkcja edukacyjna angażuje dzieci i młodzież, budując nawyki proekologiczne w przyszłych pokoleniach.
</t>
    </r>
  </si>
  <si>
    <r>
      <rPr>
        <b/>
        <sz val="9"/>
        <color theme="1"/>
        <rFont val="Calibri"/>
        <family val="2"/>
        <charset val="238"/>
      </rPr>
      <t>Wariant technologiczny wybrany do realizacji</t>
    </r>
    <r>
      <rPr>
        <sz val="9"/>
        <color theme="1"/>
        <rFont val="Calibri"/>
        <family val="2"/>
        <charset val="238"/>
      </rPr>
      <t xml:space="preserve">
Stacja pomiarowa wyposażona w:
•	Detektor laserowy (pomiar PM2.5 i PM10).
•	Automatyczną stację meteorologiczną (temperatura, wilgotność, prędkość wiatru).
•	Moduł transmisji danych online oraz zewnętrzny ekran LED do prezentacji wyników.
</t>
    </r>
    <r>
      <rPr>
        <sz val="9"/>
        <rFont val="Calibri"/>
        <family val="2"/>
        <charset val="238"/>
      </rPr>
      <t xml:space="preserve">•	Będzie pelniła funkcję edukacyjną 
</t>
    </r>
    <r>
      <rPr>
        <sz val="9"/>
        <color rgb="FFC9211E"/>
        <rFont val="Calibri"/>
        <family val="2"/>
        <charset val="238"/>
      </rPr>
      <t xml:space="preserve">
</t>
    </r>
    <r>
      <rPr>
        <b/>
        <sz val="9"/>
        <color theme="1"/>
        <rFont val="Calibri"/>
        <family val="2"/>
        <charset val="238"/>
      </rPr>
      <t>Wariant technologiczny alternatywny</t>
    </r>
    <r>
      <rPr>
        <sz val="9"/>
        <color theme="1"/>
        <rFont val="Calibri"/>
        <family val="2"/>
        <charset val="238"/>
      </rPr>
      <t xml:space="preserve"> 
Stacja pomiarowa o ograniczonej funkcjonalności:
•	Detektor laserowy jedynie dla PM10.
•	Brak stacji meteorologicznej i ekranu LED.
•	Dane dostępne tylko dla instytucji kontrolujących jakość powietrza, bez bieżącego dostępu dla mieszkańców.
•	Brak integracji edukacyjnej.
</t>
    </r>
    <r>
      <rPr>
        <b/>
        <sz val="9"/>
        <color theme="1"/>
        <rFont val="Calibri"/>
        <family val="2"/>
        <charset val="238"/>
      </rPr>
      <t>Uzasadnienie wyboru wariantu technologicznego realizacyjnego:</t>
    </r>
    <r>
      <rPr>
        <sz val="9"/>
        <color theme="1"/>
        <rFont val="Calibri"/>
        <family val="2"/>
        <charset val="238"/>
      </rPr>
      <t xml:space="preserve">
•	Precyzja pomiarów: Wybrany wariant oferuje dokładniejsze dane dzięki detekcji PM2.5 i PM10, w porównaniu do ograniczonych funkcji wariantu alternatywnego.
•	Dostępność i transparentność: Wyświetlanie wyników na ekranie LED zwiększa zaangażowanie społeczne i zaufanie do działań na rzecz ochrony środowiska.
•	Wsparcie edukacji: Funkcje edukacyjne stacji wybranego wariantu integrują monitoring środowiskowy z praktycznym nauczaniem, co wspiera rozwój świadomości ekologicznej u dzieci i młodzieży.
</t>
    </r>
  </si>
  <si>
    <r>
      <rPr>
        <b/>
        <sz val="9"/>
        <rFont val="Calibri"/>
        <family val="2"/>
        <charset val="238"/>
      </rPr>
      <t>Wariant wybrany do realizacji</t>
    </r>
    <r>
      <rPr>
        <sz val="9"/>
        <rFont val="Calibri"/>
        <family val="2"/>
        <charset val="238"/>
      </rPr>
      <t xml:space="preserve">
Zakres działań obejmuje kompleksową modernizację energetyczną oraz renowację zabytkowych obiektów szkolnych:
•	II Liceum Ogólnokształcące (Pl. Kościuszki 3)
o	Wymiana instalacji elektrycznej, w tym oświetlenia awaryjnego.
o	Renowacja elementów wnętrza, w tym tynków, podłóg (dębowe deski w auli), schodów, wiatrołapu i portierni.
o	Naprawa i odświeżenie elewacji z zachowaniem historycznego charakteru.
o	Wymiana stolarki drzwiowej i okiennej oraz zabezpieczenia przeciwpożarowe.
o	Instalacja zewnętrznej iluminacji budynku.
•	III Liceum Ogólnokształcące (Senatorska 13)
o	Kompleksowa termomodernizacja, w tym izolacja fundamentów, ścian zewnętrznych i stropodachu.
o	Remont instalacji odgromowej i osuszenie fundamentów poprzez drenaż.
o	Wykonanie opaski betonowej oraz renowacja piwnicznych ścian zewnętrznych.
Celem inwestycji jest poprawa efektywności energetycznej budynków, zmniejszenie strat ciepła oraz ochrona zabytkowego charakteru architektonicznego.
</t>
    </r>
    <r>
      <rPr>
        <b/>
        <sz val="9"/>
        <rFont val="Calibri"/>
        <family val="2"/>
        <charset val="238"/>
      </rPr>
      <t xml:space="preserve">Wariant alternatywny </t>
    </r>
    <r>
      <rPr>
        <sz val="9"/>
        <rFont val="Calibri"/>
        <family val="2"/>
        <charset val="238"/>
      </rPr>
      <t xml:space="preserve">
Zakres działań ograniczony do podstawowej termomodernizacji III LO oraz wybranych prac remontowych w II LO:
•	II Liceum Ogólnokształcące
o	Ograniczenie prac do wymiany instalacji elektrycznej i wybranych napraw elewacji.
o	Brak odświeżenia wnętrz i renowacji historycznych elementów (np. schodów, auli).
o	Brak zewnętrznej iluminacji budynku.
•	III Liceum Ogólnokształcące
o	Termomodernizacja ograniczona do ścian zewnętrznych i dachu, bez izolacji fundamentów i drenażu.
o	Brak remontu instalacji odgromowej i prac związanych z osuszeniem fundamentów.
</t>
    </r>
    <r>
      <rPr>
        <b/>
        <sz val="9"/>
        <rFont val="Calibri"/>
        <family val="2"/>
        <charset val="238"/>
      </rPr>
      <t xml:space="preserve">
Uzasadnienie wyboru wariantu realizacyjnego:</t>
    </r>
    <r>
      <rPr>
        <sz val="9"/>
        <rFont val="Calibri"/>
        <family val="2"/>
        <charset val="238"/>
      </rPr>
      <t xml:space="preserve">
•	Kompleksowość: Wybrany wariant obejmuje zarówno efektywność energetyczną, jak i zachowanie oraz renowację zabytkowych elementów budynków, co jest istotne dla ich historycznego charakteru.
•	Efektywność energetyczna: Pełna termomodernizacja, w tym izolacja fundamentów, zmniejsza straty ciepła i obniża koszty utrzymania budynków w dłuższej perspektywie.
•	Zachowanie dziedzictwa: Prace konserwatorskie w II LO chronią wartość historyczną budynku, co jest kluczowe dla jego statusu w rejestrze zabytków.
•	Komfort użytkowników: Kompleksowa modernizacja wnętrz podnosi standard użytkowy dla uczniów, nauczycieli i całej społeczności szkolnej.
</t>
    </r>
  </si>
  <si>
    <r>
      <rPr>
        <b/>
        <sz val="9"/>
        <rFont val="Calibri"/>
        <family val="2"/>
        <charset val="238"/>
      </rPr>
      <t>Wariant technologiczny wybrany do realizacji</t>
    </r>
    <r>
      <rPr>
        <sz val="9"/>
        <rFont val="Calibri"/>
        <family val="2"/>
        <charset val="238"/>
      </rPr>
      <t xml:space="preserve">
Wariant zakłada zastosowanie:
•	Materiałów izolacyjnych o wysokiej efektywności (np. styropianu grafitowego).
•	Wymiany okien i drzwi na energooszczędne o niskim współczynniku przenikania ciepła.
•	Zastosowania nowoczesnych instalacji elektrycznych, w tym energooszczędnego oświetlenia LED.
•	Systemu drenażu wokół fundamentów dla poprawy trwałości konstrukcji.
</t>
    </r>
    <r>
      <rPr>
        <b/>
        <sz val="9"/>
        <rFont val="Calibri"/>
        <family val="2"/>
        <charset val="238"/>
      </rPr>
      <t xml:space="preserve">Wariant technologiczny alternatywny </t>
    </r>
    <r>
      <rPr>
        <sz val="9"/>
        <rFont val="Calibri"/>
        <family val="2"/>
        <charset val="238"/>
      </rPr>
      <t xml:space="preserve">
Wariant zakłada zastosowanie standardowych rozwiązań termomodernizacyjnych:
•	Materiałów izolacyjnych o podstawowych parametrach (np. tradycyjnego styropianu).
•	Wymiany okien i drzwi na standardowe, bez dodatkowych właściwości termicznych.
•	Brak prac drenażowych i izolacji przeciwwilgociowych przy fundamentach.
•	Ograniczenie instalacji elektrycznej do wymiany okablowania bez modernizacji oświetlenia.
</t>
    </r>
    <r>
      <rPr>
        <b/>
        <sz val="9"/>
        <rFont val="Calibri"/>
        <family val="2"/>
        <charset val="238"/>
      </rPr>
      <t>Uzasadnienie wyboru wariantu technologicznego realizacyjnego:</t>
    </r>
    <r>
      <rPr>
        <sz val="9"/>
        <rFont val="Calibri"/>
        <family val="2"/>
        <charset val="238"/>
      </rPr>
      <t xml:space="preserve">
•	Efektywność energetyczna: Wybrany wariant znacznie zmniejsza zapotrzebowanie na energię grzewczą dzięki zastosowaniu nowoczesnych materiałów izolacyjnych i energooszczędnych systemów.
•	Trwałość konstrukcji: Prace związane z drenażem i izolacją fundamentów zapewniają dłuższą żywotność budynków.
•	Komfort i bezpieczeństwo: Nowoczesne instalacje elektryczne z oświetleniem LED poprawiają komfort użytkowania i obniżają koszty eksploatacyjne.
</t>
    </r>
  </si>
  <si>
    <t xml:space="preserve">31.08.2026r. - 31.12.2028r. </t>
  </si>
  <si>
    <t xml:space="preserve">Obejmuje opracowanie programu rozwoju kanalizacji deszczowej w mieście Łomża. Realizacja działania przyczyni się poprawy jakości życia mieszkańców, zmniejszenia ryzyka podtopień oraz adaptacji miasta do zmieniających się warunków klimatycznych. Efektywny system kanalizacji deszczowej może również wpłynąć na lepsze gospodarowanie wodami opadowymi i zwiększenie odporności miasta na ekstremalne zjawiska atmosferyczne. 
Szczegółowy zakres działania: 
W skład dokumentu wchodzi: Program, Inwentaryzacja sieci kanalizacji deszczowej i  obiektów  kanalizacyjnych, oraz Plan głównych sieci w formie cyfrowej (GIS)
Program obejmuje:
1. Zebranie informacji o uwarunkowaniach środowiskowych, infrastrukturze i zagospodarowaniu terenów miasta, umożliwiających ocenę funkcjonowania układów kanalizacyjnych, w tym na potrzeby planów zagospodarowania przestrzennego. A także wykonanie inwentaryzacji sieci kanalizacji deszczowej i obiektów kanalizacyjnych, z określeniem struktury własnościowej terenu po którym przebiega sieć i analizą działania systemu kanalizacyjnego.
2. Uzyskanie danych o przewidywanym zainwestowaniu terenów.
3. Określenie prognozy charakterystycznych ilości i ładunków zanieczyszczeń w wodach opadowych i roztopowych odprowadzanych systemem kanalizacji deszczowej.
4. Analizę wyników obejmującą: zebranie i analizę danych i wytycznych wynikających  z innych planów i dokumentów, w tym planów zagospodarowania przestrzennego, klasyfikacji środowiskowej cieków, analizę danych dotyczących przyrodniczych obszarów chronionych oraz terenów zagrożonych zalewaniem; wnioski dot. kierunków rozbudowy miasta oraz propozycje usprawnienia działania układów kanalizacyjnych.
5. Opracowanie wariantowej koncepcji rozwoju systemu kanalizacyjnego na podstawie uprzednio sformułowanych założeń.
6. Wybór wariantu do realizacji Programu.
7. Opracowanie Programu rozwoju kanalizacji deszczowej w mieście z inwentaryzacją  sieci kanalizacyjnej.
8. Ustalenie programu i harmonogramu opracowań
9. Opracowanie wniosków i wytycznych do zagospodarowania przestrzennego
W inwentaryzacji powinny zostać przedstawione kanały, wyloty do odbiorników oraz kluczowe obiekty na sieci. Dane z inwentaryzacji zostaną zebrane w bazie danych GIS. Tak zgromadzona baza danych będzie wprowadzona do aplikacji GIS, dostępnej po zalogowaniu przez przeglądarkę internetową. Celem aplikacji jest ułatwienie eksploatacji majątku, tworzenie planów przeglądów i gromadzenie przestrzennie zorientowanej informacji o systemie odwodnienia miasta. Aplikacja będzie umożliwiać wyświetlanie sieci i obiektów na tle ortofotomapy, numerycznego modelu terenu lub podkładu mapy obszaru Łomży. Umożliwiać również będzie dodawanie nowych obiektów, zmianę atrybutów, dodawanie plików powiązanych z danych obiektem np. z przeglądu obiektów w terenie, zdjęć, fragmentów projektów, planowanie przeglądów serwisowych sieci w konkretnych okresach czasu czy tworzenie raportów na podstawie wprowadzonych danych itp.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</si>
</sst>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sz val="11"/>
      <name val="Calibri"/>
      <family val="2"/>
      <charset val="238"/>
      <scheme val="minor"/>
    </font>
    <font>
      <b/>
      <sz val="8"/>
      <name val="Calibri"/>
      <family val="2"/>
      <charset val="238"/>
      <scheme val="minor"/>
    </font>
    <font>
      <sz val="8"/>
      <name val="Calibri"/>
      <family val="2"/>
      <charset val="238"/>
      <scheme val="minor"/>
    </font>
    <font>
      <b/>
      <u/>
      <sz val="11"/>
      <color theme="1"/>
      <name val="Calibri"/>
      <family val="2"/>
      <charset val="238"/>
      <scheme val="minor"/>
    </font>
    <font>
      <b/>
      <sz val="11"/>
      <name val="Calibri"/>
      <family val="2"/>
      <charset val="238"/>
      <scheme val="minor"/>
    </font>
    <font>
      <sz val="8"/>
      <color theme="1"/>
      <name val="Calibri"/>
      <family val="2"/>
      <charset val="238"/>
      <scheme val="minor"/>
    </font>
    <font>
      <b/>
      <sz val="8"/>
      <color theme="1"/>
      <name val="Calibri"/>
      <family val="2"/>
      <charset val="238"/>
      <scheme val="minor"/>
    </font>
    <font>
      <sz val="10"/>
      <color theme="1"/>
      <name val="Calibri"/>
      <family val="2"/>
      <charset val="238"/>
      <scheme val="minor"/>
    </font>
    <font>
      <sz val="10"/>
      <name val="Calibri"/>
      <family val="2"/>
      <charset val="238"/>
      <scheme val="minor"/>
    </font>
    <font>
      <sz val="9"/>
      <color theme="1"/>
      <name val="Calibri"/>
      <family val="2"/>
      <charset val="238"/>
      <scheme val="minor"/>
    </font>
    <font>
      <b/>
      <sz val="9"/>
      <color theme="1"/>
      <name val="Calibri"/>
      <family val="2"/>
      <charset val="238"/>
      <scheme val="minor"/>
    </font>
    <font>
      <sz val="9"/>
      <name val="Calibri"/>
      <family val="2"/>
      <charset val="238"/>
      <scheme val="minor"/>
    </font>
    <font>
      <b/>
      <sz val="9"/>
      <name val="Calibri"/>
      <family val="2"/>
      <charset val="238"/>
      <scheme val="minor"/>
    </font>
    <font>
      <sz val="9"/>
      <color theme="1"/>
      <name val="Calibri"/>
      <family val="2"/>
      <charset val="238"/>
    </font>
    <font>
      <sz val="9"/>
      <name val="Calibri"/>
      <family val="2"/>
      <charset val="238"/>
    </font>
    <font>
      <sz val="9"/>
      <color rgb="FFC9211E"/>
      <name val="Calibri"/>
      <family val="2"/>
      <charset val="238"/>
    </font>
    <font>
      <strike/>
      <sz val="9"/>
      <color rgb="FFC9211E"/>
      <name val="Calibri"/>
      <family val="2"/>
      <charset val="238"/>
    </font>
    <font>
      <sz val="9"/>
      <color rgb="FFFF0000"/>
      <name val="Calibri"/>
      <family val="2"/>
      <charset val="238"/>
    </font>
    <font>
      <strike/>
      <sz val="9"/>
      <color theme="1"/>
      <name val="Calibri"/>
      <family val="2"/>
      <charset val="238"/>
    </font>
    <font>
      <sz val="9"/>
      <color rgb="FF000000"/>
      <name val="Calibri"/>
      <family val="2"/>
      <charset val="238"/>
    </font>
    <font>
      <strike/>
      <sz val="9"/>
      <color rgb="FFFF0000"/>
      <name val="Calibri"/>
      <family val="2"/>
      <charset val="238"/>
    </font>
    <font>
      <b/>
      <sz val="9"/>
      <color theme="1"/>
      <name val="Calibri"/>
      <family val="2"/>
      <charset val="238"/>
    </font>
    <font>
      <b/>
      <sz val="9"/>
      <name val="Calibri"/>
      <family val="2"/>
      <charset val="23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40">
    <xf numFmtId="0" fontId="0" fillId="0" borderId="0" xfId="0"/>
    <xf numFmtId="0" fontId="0" fillId="0" borderId="0" xfId="0" applyAlignment="1">
      <alignment wrapText="1"/>
    </xf>
    <xf numFmtId="0" fontId="0" fillId="0" borderId="0" xfId="0" applyAlignment="1">
      <alignment vertical="top"/>
    </xf>
    <xf numFmtId="0" fontId="0" fillId="0" borderId="1" xfId="0" applyBorder="1" applyAlignment="1">
      <alignment vertical="top" wrapText="1"/>
    </xf>
    <xf numFmtId="0" fontId="3" fillId="0" borderId="1" xfId="0" applyFont="1" applyFill="1" applyBorder="1" applyAlignment="1">
      <alignment vertical="top" wrapText="1"/>
    </xf>
    <xf numFmtId="0" fontId="0" fillId="0" borderId="1" xfId="0" applyBorder="1" applyAlignment="1">
      <alignment vertical="top"/>
    </xf>
    <xf numFmtId="0" fontId="3" fillId="0" borderId="1" xfId="0" applyFont="1" applyBorder="1" applyAlignment="1">
      <alignment vertical="top" wrapText="1"/>
    </xf>
    <xf numFmtId="0" fontId="0" fillId="0" borderId="0" xfId="0" applyAlignment="1">
      <alignment vertical="top" wrapText="1"/>
    </xf>
    <xf numFmtId="0" fontId="1" fillId="0" borderId="0" xfId="0" applyFont="1"/>
    <xf numFmtId="0" fontId="1" fillId="0" borderId="1" xfId="0" applyFont="1" applyBorder="1" applyAlignment="1">
      <alignment horizontal="center" vertical="top"/>
    </xf>
    <xf numFmtId="0" fontId="0" fillId="0" borderId="1" xfId="0" applyBorder="1" applyAlignment="1">
      <alignment horizontal="center" vertical="top"/>
    </xf>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2" fillId="0" borderId="0" xfId="0" applyFont="1"/>
    <xf numFmtId="0" fontId="3" fillId="0" borderId="5" xfId="0" applyFont="1" applyFill="1" applyBorder="1" applyAlignment="1">
      <alignment vertical="top" wrapText="1"/>
    </xf>
    <xf numFmtId="0" fontId="3" fillId="0" borderId="1" xfId="0" applyFont="1" applyBorder="1" applyAlignment="1">
      <alignment horizontal="center" vertical="top" wrapText="1"/>
    </xf>
    <xf numFmtId="0" fontId="3"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Fill="1" applyBorder="1" applyAlignment="1">
      <alignment horizontal="center" vertical="top" wrapText="1"/>
    </xf>
    <xf numFmtId="0" fontId="7" fillId="0" borderId="1" xfId="0" applyFont="1" applyBorder="1"/>
    <xf numFmtId="0" fontId="5" fillId="0" borderId="5" xfId="0" applyFont="1" applyFill="1" applyBorder="1" applyAlignment="1">
      <alignment horizontal="center" vertical="top" wrapText="1"/>
    </xf>
    <xf numFmtId="0" fontId="3" fillId="0" borderId="1" xfId="0" applyFont="1" applyBorder="1" applyAlignment="1">
      <alignment vertical="top"/>
    </xf>
    <xf numFmtId="0" fontId="3" fillId="0" borderId="1" xfId="0" applyFont="1" applyBorder="1"/>
    <xf numFmtId="0" fontId="3" fillId="0" borderId="5"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vertical="top"/>
    </xf>
    <xf numFmtId="0" fontId="7" fillId="0" borderId="1" xfId="0" applyFont="1" applyBorder="1" applyAlignment="1">
      <alignment horizontal="center" vertical="top"/>
    </xf>
    <xf numFmtId="0" fontId="3" fillId="0" borderId="0" xfId="0" applyFont="1" applyBorder="1" applyAlignment="1">
      <alignment vertical="top" wrapText="1"/>
    </xf>
    <xf numFmtId="4" fontId="3" fillId="0" borderId="0" xfId="0" applyNumberFormat="1" applyFont="1" applyBorder="1" applyAlignment="1">
      <alignment horizontal="center" vertical="top"/>
    </xf>
    <xf numFmtId="0" fontId="0" fillId="0" borderId="0" xfId="0" applyBorder="1" applyAlignment="1">
      <alignment horizontal="center" vertical="top"/>
    </xf>
    <xf numFmtId="0" fontId="7" fillId="0" borderId="1" xfId="0" applyFont="1" applyBorder="1" applyAlignment="1">
      <alignment horizontal="center" vertical="top" wrapText="1"/>
    </xf>
    <xf numFmtId="0" fontId="3" fillId="0" borderId="1" xfId="0" applyFont="1" applyBorder="1" applyAlignment="1">
      <alignment horizontal="left" vertical="top" wrapText="1"/>
    </xf>
    <xf numFmtId="4" fontId="3" fillId="0" borderId="1" xfId="0" applyNumberFormat="1"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7" fillId="0" borderId="1" xfId="0" applyFont="1" applyBorder="1" applyAlignment="1">
      <alignment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vertical="top" wrapText="1"/>
    </xf>
    <xf numFmtId="0" fontId="7" fillId="0" borderId="4" xfId="0" applyFont="1" applyBorder="1" applyAlignment="1">
      <alignment horizontal="center" vertical="top"/>
    </xf>
    <xf numFmtId="0" fontId="0" fillId="0" borderId="4" xfId="0" applyBorder="1" applyAlignment="1">
      <alignment horizontal="center" vertical="top" wrapText="1"/>
    </xf>
    <xf numFmtId="4" fontId="7" fillId="0" borderId="1" xfId="0" applyNumberFormat="1" applyFont="1" applyBorder="1" applyAlignment="1">
      <alignment horizontal="center" vertical="top"/>
    </xf>
    <xf numFmtId="4" fontId="7" fillId="0" borderId="4" xfId="0" applyNumberFormat="1" applyFont="1" applyBorder="1" applyAlignment="1">
      <alignment horizontal="center" vertical="top"/>
    </xf>
    <xf numFmtId="4" fontId="7" fillId="0" borderId="5" xfId="0" applyNumberFormat="1" applyFont="1" applyBorder="1" applyAlignment="1">
      <alignment horizontal="center" vertical="top"/>
    </xf>
    <xf numFmtId="0" fontId="3" fillId="0" borderId="1" xfId="0" applyFont="1" applyBorder="1" applyAlignment="1">
      <alignment horizontal="left" vertical="top"/>
    </xf>
    <xf numFmtId="4" fontId="0" fillId="0" borderId="1" xfId="0" applyNumberFormat="1" applyBorder="1" applyAlignment="1">
      <alignment vertical="top" wrapText="1"/>
    </xf>
    <xf numFmtId="4" fontId="0" fillId="0" borderId="1" xfId="0" applyNumberFormat="1" applyBorder="1" applyAlignment="1">
      <alignment vertical="top"/>
    </xf>
    <xf numFmtId="0" fontId="11" fillId="0" borderId="1" xfId="0" applyFont="1" applyBorder="1" applyAlignment="1">
      <alignment vertical="top" wrapText="1"/>
    </xf>
    <xf numFmtId="0" fontId="3" fillId="0" borderId="4" xfId="0" applyFont="1" applyBorder="1" applyAlignment="1">
      <alignment horizontal="left" vertical="center" wrapText="1"/>
    </xf>
    <xf numFmtId="4" fontId="3" fillId="0" borderId="1" xfId="0" applyNumberFormat="1" applyFont="1" applyBorder="1" applyAlignment="1">
      <alignment vertical="top" wrapText="1"/>
    </xf>
    <xf numFmtId="4" fontId="3" fillId="0" borderId="1" xfId="0" applyNumberFormat="1" applyFont="1" applyBorder="1" applyAlignment="1">
      <alignment vertical="top"/>
    </xf>
    <xf numFmtId="0" fontId="0" fillId="0" borderId="6" xfId="0" applyBorder="1" applyAlignment="1">
      <alignment horizontal="center" vertical="top" wrapText="1"/>
    </xf>
    <xf numFmtId="0" fontId="5" fillId="2" borderId="1" xfId="0" applyFont="1" applyFill="1"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xf numFmtId="0" fontId="12" fillId="0" borderId="0" xfId="0" applyFont="1"/>
    <xf numFmtId="0" fontId="12" fillId="0" borderId="1" xfId="0" applyFont="1" applyBorder="1" applyAlignment="1">
      <alignment horizontal="left" vertical="top" wrapText="1"/>
    </xf>
    <xf numFmtId="0" fontId="12" fillId="0" borderId="1" xfId="0" applyFont="1" applyBorder="1"/>
    <xf numFmtId="0" fontId="3" fillId="0" borderId="4" xfId="0" applyFont="1" applyBorder="1" applyAlignment="1">
      <alignment horizontal="left" vertical="top" wrapText="1"/>
    </xf>
    <xf numFmtId="4" fontId="3" fillId="0" borderId="4" xfId="0" applyNumberFormat="1"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4" fillId="0" borderId="1" xfId="0" applyFont="1" applyBorder="1" applyAlignment="1">
      <alignment horizontal="center" vertical="top" wrapText="1"/>
    </xf>
    <xf numFmtId="0" fontId="12" fillId="0" borderId="1" xfId="0" applyFont="1" applyBorder="1" applyAlignment="1">
      <alignment vertical="top" wrapText="1"/>
    </xf>
    <xf numFmtId="0" fontId="14" fillId="0" borderId="1" xfId="0" applyFont="1" applyBorder="1" applyAlignment="1">
      <alignment vertical="top" wrapText="1"/>
    </xf>
    <xf numFmtId="0" fontId="14" fillId="0" borderId="5" xfId="0" applyFont="1" applyBorder="1" applyAlignment="1">
      <alignment vertical="top" wrapText="1"/>
    </xf>
    <xf numFmtId="0" fontId="1" fillId="0" borderId="0" xfId="0" applyFont="1" applyAlignment="1">
      <alignment vertical="top"/>
    </xf>
    <xf numFmtId="0" fontId="3" fillId="0" borderId="4" xfId="0" applyFont="1" applyBorder="1" applyAlignment="1">
      <alignment horizontal="center" vertical="top" wrapText="1"/>
    </xf>
    <xf numFmtId="0" fontId="0" fillId="0" borderId="4" xfId="0" applyBorder="1" applyAlignment="1">
      <alignment horizontal="center" vertical="top" wrapText="1"/>
    </xf>
    <xf numFmtId="0" fontId="16" fillId="0" borderId="1" xfId="0" applyFont="1" applyFill="1" applyBorder="1" applyAlignment="1">
      <alignment vertical="top" wrapText="1"/>
    </xf>
    <xf numFmtId="0" fontId="16" fillId="0" borderId="6" xfId="0" applyFont="1" applyFill="1" applyBorder="1" applyAlignment="1">
      <alignment vertical="top" wrapText="1"/>
    </xf>
    <xf numFmtId="0" fontId="17" fillId="0" borderId="1" xfId="0" applyFont="1" applyFill="1" applyBorder="1" applyAlignment="1">
      <alignment vertical="top" wrapText="1"/>
    </xf>
    <xf numFmtId="0" fontId="14" fillId="0" borderId="4" xfId="0" applyFont="1" applyFill="1" applyBorder="1" applyAlignment="1">
      <alignment vertical="top" wrapText="1"/>
    </xf>
    <xf numFmtId="0" fontId="12" fillId="0" borderId="1" xfId="0" applyFont="1" applyFill="1" applyBorder="1" applyAlignment="1">
      <alignment vertical="top" wrapText="1"/>
    </xf>
    <xf numFmtId="0" fontId="14" fillId="0" borderId="1" xfId="0" applyFont="1" applyFill="1" applyBorder="1" applyAlignment="1">
      <alignment vertical="top" wrapText="1"/>
    </xf>
    <xf numFmtId="0" fontId="0" fillId="0" borderId="0" xfId="0" applyFill="1" applyAlignment="1">
      <alignment vertical="top" wrapText="1"/>
    </xf>
    <xf numFmtId="0" fontId="0" fillId="0" borderId="0" xfId="0" applyFill="1" applyAlignment="1">
      <alignment wrapText="1"/>
    </xf>
    <xf numFmtId="0" fontId="0" fillId="0" borderId="0" xfId="0" applyFill="1"/>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1" fillId="0" borderId="0" xfId="0" applyFont="1" applyAlignment="1">
      <alignment horizontal="left" vertical="top"/>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1" fillId="0" borderId="2" xfId="0" applyFont="1" applyBorder="1" applyAlignment="1">
      <alignment horizontal="center" vertical="top"/>
    </xf>
    <xf numFmtId="0" fontId="1" fillId="0" borderId="3" xfId="0" applyFont="1"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3" fillId="0" borderId="4" xfId="0" applyFont="1" applyBorder="1" applyAlignment="1">
      <alignment horizontal="left" vertical="top" wrapText="1"/>
    </xf>
    <xf numFmtId="0" fontId="3" fillId="0" borderId="6" xfId="0" applyFont="1" applyBorder="1" applyAlignment="1">
      <alignment horizontal="left"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1" fillId="0" borderId="0" xfId="0" applyFont="1" applyAlignment="1">
      <alignment horizontal="left"/>
    </xf>
    <xf numFmtId="0" fontId="12" fillId="0" borderId="4" xfId="0" applyFont="1" applyBorder="1" applyAlignment="1">
      <alignment horizontal="left" vertical="top" wrapText="1"/>
    </xf>
    <xf numFmtId="0" fontId="12" fillId="0" borderId="6" xfId="0" applyFont="1" applyBorder="1" applyAlignment="1">
      <alignment horizontal="left" vertical="top" wrapText="1"/>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5" xfId="0" applyFont="1" applyBorder="1" applyAlignment="1">
      <alignment horizontal="left" vertical="top" wrapText="1"/>
    </xf>
    <xf numFmtId="0" fontId="10" fillId="0" borderId="4" xfId="0" applyFont="1" applyBorder="1" applyAlignment="1">
      <alignment horizontal="center" vertical="top" wrapText="1"/>
    </xf>
    <xf numFmtId="0" fontId="10" fillId="0" borderId="6" xfId="0" applyFont="1" applyBorder="1" applyAlignment="1">
      <alignment horizontal="center" vertical="top" wrapText="1"/>
    </xf>
    <xf numFmtId="0" fontId="10" fillId="0" borderId="5" xfId="0" applyFont="1" applyBorder="1" applyAlignment="1">
      <alignment horizontal="center"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1" fillId="0" borderId="4" xfId="0" applyFont="1" applyBorder="1" applyAlignment="1">
      <alignment horizontal="left" vertical="top" wrapText="1"/>
    </xf>
    <xf numFmtId="0" fontId="11" fillId="0" borderId="6" xfId="0" applyFont="1" applyBorder="1" applyAlignment="1">
      <alignment horizontal="left" vertical="top" wrapText="1"/>
    </xf>
    <xf numFmtId="0" fontId="3" fillId="0" borderId="0" xfId="0" applyFont="1" applyAlignment="1">
      <alignment horizontal="left" wrapText="1"/>
    </xf>
    <xf numFmtId="0" fontId="0" fillId="0" borderId="0" xfId="0" applyAlignment="1">
      <alignment horizontal="left" vertical="top" wrapText="1"/>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4" xfId="0" applyFont="1" applyBorder="1" applyAlignment="1">
      <alignment horizontal="center"/>
    </xf>
    <xf numFmtId="0" fontId="7" fillId="0" borderId="6" xfId="0" applyFont="1" applyBorder="1" applyAlignment="1">
      <alignment horizontal="center"/>
    </xf>
    <xf numFmtId="0" fontId="0" fillId="0" borderId="0" xfId="0" applyBorder="1" applyAlignment="1">
      <alignment horizontal="left" vertical="top" wrapText="1"/>
    </xf>
    <xf numFmtId="4" fontId="7" fillId="0" borderId="4" xfId="0" applyNumberFormat="1" applyFont="1" applyBorder="1" applyAlignment="1">
      <alignment horizontal="center" vertical="top"/>
    </xf>
    <xf numFmtId="4" fontId="7" fillId="0" borderId="5" xfId="0" applyNumberFormat="1" applyFont="1" applyBorder="1" applyAlignment="1">
      <alignment horizontal="center" vertical="top"/>
    </xf>
    <xf numFmtId="4" fontId="7" fillId="0" borderId="6" xfId="0" applyNumberFormat="1" applyFont="1" applyBorder="1" applyAlignment="1">
      <alignment horizontal="center" vertical="top"/>
    </xf>
    <xf numFmtId="0" fontId="7" fillId="0" borderId="4" xfId="0" applyFont="1" applyFill="1" applyBorder="1" applyAlignment="1">
      <alignment horizontal="center" vertical="top" wrapText="1"/>
    </xf>
    <xf numFmtId="0" fontId="7" fillId="0" borderId="6" xfId="0" applyFont="1" applyFill="1" applyBorder="1" applyAlignment="1">
      <alignment horizontal="center" vertical="top" wrapText="1"/>
    </xf>
    <xf numFmtId="4" fontId="3" fillId="0" borderId="4" xfId="0" applyNumberFormat="1" applyFont="1" applyBorder="1" applyAlignment="1">
      <alignment horizontal="left" vertical="top" wrapText="1"/>
    </xf>
    <xf numFmtId="4" fontId="3" fillId="0" borderId="6" xfId="0" applyNumberFormat="1" applyFont="1" applyBorder="1" applyAlignment="1">
      <alignment horizontal="left" vertical="top"/>
    </xf>
    <xf numFmtId="4" fontId="3" fillId="0" borderId="5" xfId="0" applyNumberFormat="1" applyFont="1" applyBorder="1" applyAlignment="1">
      <alignment horizontal="left" vertical="top"/>
    </xf>
    <xf numFmtId="4" fontId="3" fillId="0" borderId="4" xfId="0" applyNumberFormat="1" applyFont="1" applyBorder="1" applyAlignment="1">
      <alignment horizontal="left" vertical="center" wrapText="1"/>
    </xf>
    <xf numFmtId="4" fontId="3" fillId="0" borderId="5" xfId="0" applyNumberFormat="1"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7</xdr:col>
      <xdr:colOff>35718</xdr:colOff>
      <xdr:row>6</xdr:row>
      <xdr:rowOff>11906</xdr:rowOff>
    </xdr:from>
    <xdr:to>
      <xdr:col>7</xdr:col>
      <xdr:colOff>5377010</xdr:colOff>
      <xdr:row>7</xdr:row>
      <xdr:rowOff>2464594</xdr:rowOff>
    </xdr:to>
    <xdr:pic>
      <xdr:nvPicPr>
        <xdr:cNvPr id="17" name="Obraz 1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6718" y="1345406"/>
          <a:ext cx="5307425" cy="2643188"/>
        </a:xfrm>
        <a:prstGeom prst="rect">
          <a:avLst/>
        </a:prstGeom>
      </xdr:spPr>
    </xdr:pic>
    <xdr:clientData/>
  </xdr:twoCellAnchor>
  <xdr:twoCellAnchor editAs="oneCell">
    <xdr:from>
      <xdr:col>7</xdr:col>
      <xdr:colOff>47625</xdr:colOff>
      <xdr:row>8</xdr:row>
      <xdr:rowOff>47625</xdr:rowOff>
    </xdr:from>
    <xdr:to>
      <xdr:col>7</xdr:col>
      <xdr:colOff>5367867</xdr:colOff>
      <xdr:row>10</xdr:row>
      <xdr:rowOff>341799</xdr:rowOff>
    </xdr:to>
    <xdr:pic>
      <xdr:nvPicPr>
        <xdr:cNvPr id="18" name="Obraz 1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4133850"/>
          <a:ext cx="5286375" cy="2637324"/>
        </a:xfrm>
        <a:prstGeom prst="rect">
          <a:avLst/>
        </a:prstGeom>
      </xdr:spPr>
    </xdr:pic>
    <xdr:clientData/>
  </xdr:twoCellAnchor>
  <xdr:twoCellAnchor editAs="oneCell">
    <xdr:from>
      <xdr:col>7</xdr:col>
      <xdr:colOff>11906</xdr:colOff>
      <xdr:row>11</xdr:row>
      <xdr:rowOff>35719</xdr:rowOff>
    </xdr:from>
    <xdr:to>
      <xdr:col>7</xdr:col>
      <xdr:colOff>5379773</xdr:colOff>
      <xdr:row>12</xdr:row>
      <xdr:rowOff>2629559</xdr:rowOff>
    </xdr:to>
    <xdr:pic>
      <xdr:nvPicPr>
        <xdr:cNvPr id="19" name="Obraz 1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12906" y="6846094"/>
          <a:ext cx="5334000" cy="3351606"/>
        </a:xfrm>
        <a:prstGeom prst="rect">
          <a:avLst/>
        </a:prstGeom>
      </xdr:spPr>
    </xdr:pic>
    <xdr:clientData/>
  </xdr:twoCellAnchor>
  <xdr:twoCellAnchor editAs="oneCell">
    <xdr:from>
      <xdr:col>7</xdr:col>
      <xdr:colOff>11906</xdr:colOff>
      <xdr:row>13</xdr:row>
      <xdr:rowOff>71439</xdr:rowOff>
    </xdr:from>
    <xdr:to>
      <xdr:col>7</xdr:col>
      <xdr:colOff>5320242</xdr:colOff>
      <xdr:row>14</xdr:row>
      <xdr:rowOff>2701154</xdr:rowOff>
    </xdr:to>
    <xdr:pic>
      <xdr:nvPicPr>
        <xdr:cNvPr id="20" name="Obraz 1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12906" y="10348914"/>
          <a:ext cx="5274469" cy="3387482"/>
        </a:xfrm>
        <a:prstGeom prst="rect">
          <a:avLst/>
        </a:prstGeom>
      </xdr:spPr>
    </xdr:pic>
    <xdr:clientData/>
  </xdr:twoCellAnchor>
  <xdr:twoCellAnchor editAs="oneCell">
    <xdr:from>
      <xdr:col>7</xdr:col>
      <xdr:colOff>71437</xdr:colOff>
      <xdr:row>15</xdr:row>
      <xdr:rowOff>43251</xdr:rowOff>
    </xdr:from>
    <xdr:to>
      <xdr:col>7</xdr:col>
      <xdr:colOff>5355961</xdr:colOff>
      <xdr:row>16</xdr:row>
      <xdr:rowOff>2086602</xdr:rowOff>
    </xdr:to>
    <xdr:pic>
      <xdr:nvPicPr>
        <xdr:cNvPr id="21" name="Obraz 2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72437" y="13883076"/>
          <a:ext cx="5250657" cy="3348276"/>
        </a:xfrm>
        <a:prstGeom prst="rect">
          <a:avLst/>
        </a:prstGeom>
      </xdr:spPr>
    </xdr:pic>
    <xdr:clientData/>
  </xdr:twoCellAnchor>
  <xdr:twoCellAnchor editAs="oneCell">
    <xdr:from>
      <xdr:col>7</xdr:col>
      <xdr:colOff>23814</xdr:colOff>
      <xdr:row>17</xdr:row>
      <xdr:rowOff>35719</xdr:rowOff>
    </xdr:from>
    <xdr:to>
      <xdr:col>7</xdr:col>
      <xdr:colOff>5396443</xdr:colOff>
      <xdr:row>17</xdr:row>
      <xdr:rowOff>3345212</xdr:rowOff>
    </xdr:to>
    <xdr:pic>
      <xdr:nvPicPr>
        <xdr:cNvPr id="22" name="Obraz 2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024814" y="17399794"/>
          <a:ext cx="5338762" cy="3309493"/>
        </a:xfrm>
        <a:prstGeom prst="rect">
          <a:avLst/>
        </a:prstGeom>
      </xdr:spPr>
    </xdr:pic>
    <xdr:clientData/>
  </xdr:twoCellAnchor>
  <xdr:twoCellAnchor editAs="oneCell">
    <xdr:from>
      <xdr:col>7</xdr:col>
      <xdr:colOff>23813</xdr:colOff>
      <xdr:row>19</xdr:row>
      <xdr:rowOff>83343</xdr:rowOff>
    </xdr:from>
    <xdr:to>
      <xdr:col>7</xdr:col>
      <xdr:colOff>5329076</xdr:colOff>
      <xdr:row>19</xdr:row>
      <xdr:rowOff>3500436</xdr:rowOff>
    </xdr:to>
    <xdr:pic>
      <xdr:nvPicPr>
        <xdr:cNvPr id="23" name="Obraz 2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24813" y="24314943"/>
          <a:ext cx="5271396" cy="3417093"/>
        </a:xfrm>
        <a:prstGeom prst="rect">
          <a:avLst/>
        </a:prstGeom>
      </xdr:spPr>
    </xdr:pic>
    <xdr:clientData/>
  </xdr:twoCellAnchor>
  <xdr:twoCellAnchor editAs="oneCell">
    <xdr:from>
      <xdr:col>7</xdr:col>
      <xdr:colOff>59533</xdr:colOff>
      <xdr:row>18</xdr:row>
      <xdr:rowOff>83343</xdr:rowOff>
    </xdr:from>
    <xdr:to>
      <xdr:col>7</xdr:col>
      <xdr:colOff>5386174</xdr:colOff>
      <xdr:row>18</xdr:row>
      <xdr:rowOff>3369468</xdr:rowOff>
    </xdr:to>
    <xdr:pic>
      <xdr:nvPicPr>
        <xdr:cNvPr id="24" name="Obraz 2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060533" y="20885943"/>
          <a:ext cx="5292774" cy="3286125"/>
        </a:xfrm>
        <a:prstGeom prst="rect">
          <a:avLst/>
        </a:prstGeom>
      </xdr:spPr>
    </xdr:pic>
    <xdr:clientData/>
  </xdr:twoCellAnchor>
  <xdr:twoCellAnchor editAs="oneCell">
    <xdr:from>
      <xdr:col>7</xdr:col>
      <xdr:colOff>23812</xdr:colOff>
      <xdr:row>20</xdr:row>
      <xdr:rowOff>59532</xdr:rowOff>
    </xdr:from>
    <xdr:to>
      <xdr:col>7</xdr:col>
      <xdr:colOff>5373987</xdr:colOff>
      <xdr:row>21</xdr:row>
      <xdr:rowOff>2690813</xdr:rowOff>
    </xdr:to>
    <xdr:pic>
      <xdr:nvPicPr>
        <xdr:cNvPr id="25" name="Obraz 2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024812" y="27901107"/>
          <a:ext cx="5316308" cy="3459956"/>
        </a:xfrm>
        <a:prstGeom prst="rect">
          <a:avLst/>
        </a:prstGeom>
      </xdr:spPr>
    </xdr:pic>
    <xdr:clientData/>
  </xdr:twoCellAnchor>
  <xdr:twoCellAnchor editAs="oneCell">
    <xdr:from>
      <xdr:col>7</xdr:col>
      <xdr:colOff>26287</xdr:colOff>
      <xdr:row>22</xdr:row>
      <xdr:rowOff>59531</xdr:rowOff>
    </xdr:from>
    <xdr:to>
      <xdr:col>7</xdr:col>
      <xdr:colOff>5344054</xdr:colOff>
      <xdr:row>22</xdr:row>
      <xdr:rowOff>3631406</xdr:rowOff>
    </xdr:to>
    <xdr:pic>
      <xdr:nvPicPr>
        <xdr:cNvPr id="26" name="Obraz 2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027287" y="31453931"/>
          <a:ext cx="5283900" cy="3571875"/>
        </a:xfrm>
        <a:prstGeom prst="rect">
          <a:avLst/>
        </a:prstGeom>
      </xdr:spPr>
    </xdr:pic>
    <xdr:clientData/>
  </xdr:twoCellAnchor>
  <xdr:twoCellAnchor editAs="oneCell">
    <xdr:from>
      <xdr:col>7</xdr:col>
      <xdr:colOff>23812</xdr:colOff>
      <xdr:row>23</xdr:row>
      <xdr:rowOff>71437</xdr:rowOff>
    </xdr:from>
    <xdr:to>
      <xdr:col>7</xdr:col>
      <xdr:colOff>5275099</xdr:colOff>
      <xdr:row>26</xdr:row>
      <xdr:rowOff>964405</xdr:rowOff>
    </xdr:to>
    <xdr:pic>
      <xdr:nvPicPr>
        <xdr:cNvPr id="27" name="Obraz 2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024812" y="35171062"/>
          <a:ext cx="5217420" cy="3217068"/>
        </a:xfrm>
        <a:prstGeom prst="rect">
          <a:avLst/>
        </a:prstGeom>
      </xdr:spPr>
    </xdr:pic>
    <xdr:clientData/>
  </xdr:twoCellAnchor>
  <xdr:twoCellAnchor editAs="oneCell">
    <xdr:from>
      <xdr:col>7</xdr:col>
      <xdr:colOff>107155</xdr:colOff>
      <xdr:row>27</xdr:row>
      <xdr:rowOff>47626</xdr:rowOff>
    </xdr:from>
    <xdr:to>
      <xdr:col>7</xdr:col>
      <xdr:colOff>5319179</xdr:colOff>
      <xdr:row>27</xdr:row>
      <xdr:rowOff>3394730</xdr:rowOff>
    </xdr:to>
    <xdr:pic>
      <xdr:nvPicPr>
        <xdr:cNvPr id="28" name="Obraz 2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108155" y="38481001"/>
          <a:ext cx="5178157" cy="3347104"/>
        </a:xfrm>
        <a:prstGeom prst="rect">
          <a:avLst/>
        </a:prstGeom>
      </xdr:spPr>
    </xdr:pic>
    <xdr:clientData/>
  </xdr:twoCellAnchor>
  <xdr:twoCellAnchor editAs="oneCell">
    <xdr:from>
      <xdr:col>7</xdr:col>
      <xdr:colOff>70399</xdr:colOff>
      <xdr:row>28</xdr:row>
      <xdr:rowOff>47625</xdr:rowOff>
    </xdr:from>
    <xdr:to>
      <xdr:col>7</xdr:col>
      <xdr:colOff>5331404</xdr:colOff>
      <xdr:row>30</xdr:row>
      <xdr:rowOff>1976437</xdr:rowOff>
    </xdr:to>
    <xdr:pic>
      <xdr:nvPicPr>
        <xdr:cNvPr id="29" name="Obraz 2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071399" y="41900475"/>
          <a:ext cx="5227138" cy="3529012"/>
        </a:xfrm>
        <a:prstGeom prst="rect">
          <a:avLst/>
        </a:prstGeom>
      </xdr:spPr>
    </xdr:pic>
    <xdr:clientData/>
  </xdr:twoCellAnchor>
  <xdr:twoCellAnchor editAs="oneCell">
    <xdr:from>
      <xdr:col>7</xdr:col>
      <xdr:colOff>71437</xdr:colOff>
      <xdr:row>31</xdr:row>
      <xdr:rowOff>25145</xdr:rowOff>
    </xdr:from>
    <xdr:to>
      <xdr:col>7</xdr:col>
      <xdr:colOff>5367432</xdr:colOff>
      <xdr:row>32</xdr:row>
      <xdr:rowOff>2893218</xdr:rowOff>
    </xdr:to>
    <xdr:pic>
      <xdr:nvPicPr>
        <xdr:cNvPr id="30" name="Obraz 2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072437" y="45516545"/>
          <a:ext cx="5262128" cy="360149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35"/>
  <sheetViews>
    <sheetView topLeftCell="A8" zoomScale="80" zoomScaleNormal="80" workbookViewId="0">
      <selection activeCell="E23" sqref="E23:E26"/>
    </sheetView>
  </sheetViews>
  <sheetFormatPr defaultRowHeight="15" x14ac:dyDescent="0.25"/>
  <cols>
    <col min="1" max="1" width="4.140625" customWidth="1"/>
    <col min="2" max="2" width="2.42578125" customWidth="1"/>
    <col min="3" max="3" width="21.28515625" customWidth="1"/>
    <col min="4" max="4" width="17.28515625" customWidth="1"/>
    <col min="5" max="5" width="30.28515625" customWidth="1"/>
    <col min="6" max="6" width="27" customWidth="1"/>
    <col min="7" max="7" width="17.5703125" customWidth="1"/>
    <col min="8" max="8" width="16.5703125" customWidth="1"/>
    <col min="9" max="9" width="66.140625" customWidth="1"/>
    <col min="10" max="10" width="23.42578125" customWidth="1"/>
    <col min="11" max="11" width="21.140625" customWidth="1"/>
    <col min="12" max="12" width="72" style="1" customWidth="1"/>
  </cols>
  <sheetData>
    <row r="3" spans="1:13" x14ac:dyDescent="0.25">
      <c r="C3" s="87" t="s">
        <v>101</v>
      </c>
      <c r="D3" s="87"/>
      <c r="E3" s="87"/>
      <c r="F3" s="87"/>
      <c r="G3" s="87"/>
      <c r="H3" s="87"/>
      <c r="I3" s="87"/>
      <c r="J3" s="87"/>
      <c r="K3" s="87"/>
      <c r="L3" s="7"/>
    </row>
    <row r="4" spans="1:13" x14ac:dyDescent="0.25">
      <c r="C4" s="2"/>
      <c r="D4" s="2"/>
      <c r="E4" s="2"/>
      <c r="F4" s="2"/>
      <c r="G4" s="2"/>
      <c r="H4" s="2"/>
      <c r="I4" s="2"/>
      <c r="J4" s="2"/>
      <c r="K4" s="2"/>
      <c r="L4" s="7"/>
    </row>
    <row r="5" spans="1:13" x14ac:dyDescent="0.25">
      <c r="C5" s="2"/>
      <c r="D5" s="2"/>
      <c r="E5" s="2"/>
      <c r="F5" s="2"/>
      <c r="G5" s="2"/>
      <c r="H5" s="2"/>
      <c r="I5" s="2"/>
      <c r="J5" s="2"/>
      <c r="K5" s="2"/>
      <c r="L5" s="7"/>
    </row>
    <row r="6" spans="1:13" ht="61.5" customHeight="1" x14ac:dyDescent="0.25">
      <c r="A6" s="2"/>
      <c r="B6" s="2"/>
      <c r="C6" s="11" t="s">
        <v>1</v>
      </c>
      <c r="D6" s="11" t="s">
        <v>2</v>
      </c>
      <c r="E6" s="11" t="s">
        <v>3</v>
      </c>
      <c r="F6" s="11" t="s">
        <v>4</v>
      </c>
      <c r="G6" s="11" t="s">
        <v>35</v>
      </c>
      <c r="H6" s="11" t="s">
        <v>102</v>
      </c>
      <c r="I6" s="11" t="s">
        <v>103</v>
      </c>
      <c r="J6" s="11" t="s">
        <v>104</v>
      </c>
      <c r="K6" s="11" t="s">
        <v>105</v>
      </c>
      <c r="L6" s="12" t="s">
        <v>118</v>
      </c>
    </row>
    <row r="7" spans="1:13" ht="108.75" customHeight="1" x14ac:dyDescent="0.25">
      <c r="C7" s="35" t="s">
        <v>59</v>
      </c>
      <c r="D7" s="3" t="s">
        <v>24</v>
      </c>
      <c r="E7" s="6" t="s">
        <v>22</v>
      </c>
      <c r="F7" s="6"/>
      <c r="G7" s="3" t="s">
        <v>21</v>
      </c>
      <c r="H7" s="6" t="s">
        <v>107</v>
      </c>
      <c r="I7" s="3" t="s">
        <v>106</v>
      </c>
      <c r="J7" s="46">
        <v>100000</v>
      </c>
      <c r="K7" s="47">
        <v>81300.81</v>
      </c>
      <c r="L7" s="6" t="s">
        <v>148</v>
      </c>
    </row>
    <row r="8" spans="1:13" ht="150" customHeight="1" x14ac:dyDescent="0.25">
      <c r="C8" s="84" t="s">
        <v>6</v>
      </c>
      <c r="D8" s="84" t="s">
        <v>25</v>
      </c>
      <c r="E8" s="81" t="s">
        <v>348</v>
      </c>
      <c r="F8" s="6" t="s">
        <v>9</v>
      </c>
      <c r="G8" s="3" t="s">
        <v>20</v>
      </c>
      <c r="H8" s="6" t="s">
        <v>108</v>
      </c>
      <c r="I8" s="6" t="s">
        <v>465</v>
      </c>
      <c r="J8" s="50">
        <v>21015110</v>
      </c>
      <c r="K8" s="50">
        <v>17085455.280000001</v>
      </c>
      <c r="L8" s="6" t="s">
        <v>240</v>
      </c>
    </row>
    <row r="9" spans="1:13" ht="64.5" customHeight="1" x14ac:dyDescent="0.25">
      <c r="C9" s="85"/>
      <c r="D9" s="85"/>
      <c r="E9" s="88"/>
      <c r="F9" s="6" t="s">
        <v>8</v>
      </c>
      <c r="G9" s="3" t="s">
        <v>20</v>
      </c>
      <c r="H9" s="6" t="s">
        <v>481</v>
      </c>
      <c r="I9" s="3" t="s">
        <v>106</v>
      </c>
      <c r="J9" s="51">
        <v>150000</v>
      </c>
      <c r="K9" s="51">
        <v>121951.22</v>
      </c>
      <c r="L9" s="6" t="s">
        <v>241</v>
      </c>
    </row>
    <row r="10" spans="1:13" ht="75.75" customHeight="1" x14ac:dyDescent="0.25">
      <c r="C10" s="85"/>
      <c r="D10" s="85"/>
      <c r="E10" s="89"/>
      <c r="F10" s="6" t="s">
        <v>70</v>
      </c>
      <c r="G10" s="3" t="s">
        <v>20</v>
      </c>
      <c r="H10" s="6" t="s">
        <v>482</v>
      </c>
      <c r="I10" s="3" t="s">
        <v>106</v>
      </c>
      <c r="J10" s="51">
        <v>276258</v>
      </c>
      <c r="K10" s="51">
        <v>224600</v>
      </c>
      <c r="L10" s="6" t="s">
        <v>299</v>
      </c>
    </row>
    <row r="11" spans="1:13" ht="409.6" customHeight="1" x14ac:dyDescent="0.25">
      <c r="C11" s="85"/>
      <c r="D11" s="85"/>
      <c r="E11" s="6" t="s">
        <v>16</v>
      </c>
      <c r="F11" s="6" t="s">
        <v>26</v>
      </c>
      <c r="G11" s="3" t="s">
        <v>20</v>
      </c>
      <c r="H11" s="6" t="s">
        <v>109</v>
      </c>
      <c r="I11" s="6" t="s">
        <v>469</v>
      </c>
      <c r="J11" s="50">
        <v>4884723</v>
      </c>
      <c r="K11" s="50">
        <v>3971319.51</v>
      </c>
      <c r="L11" s="6" t="s">
        <v>242</v>
      </c>
    </row>
    <row r="12" spans="1:13" ht="409.5" customHeight="1" x14ac:dyDescent="0.25">
      <c r="C12" s="85"/>
      <c r="D12" s="86"/>
      <c r="E12" s="6"/>
      <c r="F12" s="6" t="s">
        <v>60</v>
      </c>
      <c r="G12" s="3" t="s">
        <v>20</v>
      </c>
      <c r="H12" s="6" t="s">
        <v>109</v>
      </c>
      <c r="I12" s="6" t="s">
        <v>466</v>
      </c>
      <c r="J12" s="51">
        <v>22671554</v>
      </c>
      <c r="K12" s="51">
        <v>18432157.719999999</v>
      </c>
      <c r="L12" s="6" t="s">
        <v>415</v>
      </c>
    </row>
    <row r="13" spans="1:13" ht="111.75" customHeight="1" x14ac:dyDescent="0.25">
      <c r="C13" s="85"/>
      <c r="D13" s="84" t="s">
        <v>27</v>
      </c>
      <c r="E13" s="81" t="s">
        <v>10</v>
      </c>
      <c r="F13" s="6" t="s">
        <v>61</v>
      </c>
      <c r="G13" s="3" t="s">
        <v>20</v>
      </c>
      <c r="H13" s="6" t="s">
        <v>483</v>
      </c>
      <c r="I13" s="3" t="s">
        <v>237</v>
      </c>
      <c r="J13" s="50">
        <v>13914685.35</v>
      </c>
      <c r="K13" s="50">
        <v>11312752.310000001</v>
      </c>
      <c r="L13" s="6" t="s">
        <v>149</v>
      </c>
    </row>
    <row r="14" spans="1:13" ht="275.25" customHeight="1" x14ac:dyDescent="0.25">
      <c r="C14" s="85"/>
      <c r="D14" s="85"/>
      <c r="E14" s="83"/>
      <c r="F14" s="6" t="s">
        <v>15</v>
      </c>
      <c r="G14" s="3" t="s">
        <v>20</v>
      </c>
      <c r="H14" s="6" t="s">
        <v>110</v>
      </c>
      <c r="I14" s="3" t="s">
        <v>106</v>
      </c>
      <c r="J14" s="51">
        <v>159010</v>
      </c>
      <c r="K14" s="51">
        <v>129276.42</v>
      </c>
      <c r="L14" s="6" t="s">
        <v>428</v>
      </c>
    </row>
    <row r="15" spans="1:13" ht="69.75" customHeight="1" x14ac:dyDescent="0.25">
      <c r="C15" s="85"/>
      <c r="D15" s="85"/>
      <c r="E15" s="81" t="s">
        <v>19</v>
      </c>
      <c r="F15" s="6" t="s">
        <v>38</v>
      </c>
      <c r="G15" s="3" t="s">
        <v>20</v>
      </c>
      <c r="H15" s="6" t="s">
        <v>111</v>
      </c>
      <c r="I15" s="6" t="s">
        <v>182</v>
      </c>
      <c r="J15" s="50">
        <v>23641277.050000001</v>
      </c>
      <c r="K15" s="50">
        <v>19220550.449999999</v>
      </c>
      <c r="L15" s="6" t="s">
        <v>149</v>
      </c>
    </row>
    <row r="16" spans="1:13" ht="98.25" customHeight="1" x14ac:dyDescent="0.25">
      <c r="C16" s="85"/>
      <c r="D16" s="86"/>
      <c r="E16" s="83"/>
      <c r="F16" s="6" t="s">
        <v>62</v>
      </c>
      <c r="G16" s="3" t="s">
        <v>20</v>
      </c>
      <c r="H16" s="6" t="s">
        <v>112</v>
      </c>
      <c r="I16" s="6" t="s">
        <v>287</v>
      </c>
      <c r="J16" s="51">
        <v>3915000</v>
      </c>
      <c r="K16" s="51">
        <v>3182926.83</v>
      </c>
      <c r="L16" s="6" t="s">
        <v>471</v>
      </c>
      <c r="M16" s="13"/>
    </row>
    <row r="17" spans="3:12" ht="360" customHeight="1" x14ac:dyDescent="0.25">
      <c r="C17" s="85"/>
      <c r="D17" s="84" t="s">
        <v>28</v>
      </c>
      <c r="E17" s="6" t="s">
        <v>11</v>
      </c>
      <c r="F17" s="6"/>
      <c r="G17" s="3" t="s">
        <v>20</v>
      </c>
      <c r="H17" s="6" t="s">
        <v>215</v>
      </c>
      <c r="I17" s="3" t="s">
        <v>106</v>
      </c>
      <c r="J17" s="46">
        <v>278949.88</v>
      </c>
      <c r="K17" s="46">
        <v>226788.52</v>
      </c>
      <c r="L17" s="6" t="s">
        <v>429</v>
      </c>
    </row>
    <row r="18" spans="3:12" ht="85.5" customHeight="1" x14ac:dyDescent="0.25">
      <c r="C18" s="85"/>
      <c r="D18" s="86"/>
      <c r="E18" s="6" t="s">
        <v>23</v>
      </c>
      <c r="F18" s="6"/>
      <c r="G18" s="3" t="s">
        <v>20</v>
      </c>
      <c r="H18" s="6" t="s">
        <v>416</v>
      </c>
      <c r="I18" s="3" t="s">
        <v>106</v>
      </c>
      <c r="J18" s="46">
        <v>1230000</v>
      </c>
      <c r="K18" s="46">
        <v>1000000</v>
      </c>
      <c r="L18" s="6" t="s">
        <v>246</v>
      </c>
    </row>
    <row r="19" spans="3:12" ht="83.25" customHeight="1" x14ac:dyDescent="0.25">
      <c r="C19" s="85"/>
      <c r="D19" s="3" t="s">
        <v>29</v>
      </c>
      <c r="E19" s="6" t="s">
        <v>12</v>
      </c>
      <c r="F19" s="6"/>
      <c r="G19" s="3" t="s">
        <v>20</v>
      </c>
      <c r="H19" s="6" t="s">
        <v>484</v>
      </c>
      <c r="I19" s="3" t="s">
        <v>106</v>
      </c>
      <c r="J19" s="46">
        <v>50000</v>
      </c>
      <c r="K19" s="46">
        <v>40650</v>
      </c>
      <c r="L19" s="6" t="s">
        <v>309</v>
      </c>
    </row>
    <row r="20" spans="3:12" ht="131.25" customHeight="1" x14ac:dyDescent="0.25">
      <c r="C20" s="85"/>
      <c r="D20" s="84" t="s">
        <v>30</v>
      </c>
      <c r="E20" s="81" t="s">
        <v>14</v>
      </c>
      <c r="F20" s="6" t="s">
        <v>13</v>
      </c>
      <c r="G20" s="3" t="s">
        <v>21</v>
      </c>
      <c r="H20" s="6" t="s">
        <v>114</v>
      </c>
      <c r="I20" s="14" t="s">
        <v>472</v>
      </c>
      <c r="J20" s="50">
        <v>25258050</v>
      </c>
      <c r="K20" s="50">
        <v>20535000</v>
      </c>
      <c r="L20" s="6" t="s">
        <v>244</v>
      </c>
    </row>
    <row r="21" spans="3:12" ht="208.5" customHeight="1" x14ac:dyDescent="0.25">
      <c r="C21" s="85"/>
      <c r="D21" s="85"/>
      <c r="E21" s="83"/>
      <c r="F21" s="6" t="s">
        <v>31</v>
      </c>
      <c r="G21" s="3" t="s">
        <v>21</v>
      </c>
      <c r="H21" s="6" t="s">
        <v>115</v>
      </c>
      <c r="I21" s="6" t="s">
        <v>106</v>
      </c>
      <c r="J21" s="50">
        <v>65000</v>
      </c>
      <c r="K21" s="50">
        <v>52845.53</v>
      </c>
      <c r="L21" s="4" t="s">
        <v>235</v>
      </c>
    </row>
    <row r="22" spans="3:12" ht="142.5" customHeight="1" x14ac:dyDescent="0.25">
      <c r="C22" s="85"/>
      <c r="D22" s="85"/>
      <c r="E22" s="6" t="s">
        <v>178</v>
      </c>
      <c r="F22" s="6"/>
      <c r="G22" s="3" t="s">
        <v>21</v>
      </c>
      <c r="H22" s="6" t="s">
        <v>114</v>
      </c>
      <c r="I22" s="6" t="s">
        <v>487</v>
      </c>
      <c r="J22" s="50">
        <v>26000000</v>
      </c>
      <c r="K22" s="50">
        <v>21138211.82</v>
      </c>
      <c r="L22" s="6" t="s">
        <v>251</v>
      </c>
    </row>
    <row r="23" spans="3:12" ht="67.5" customHeight="1" x14ac:dyDescent="0.25">
      <c r="C23" s="85"/>
      <c r="D23" s="85"/>
      <c r="E23" s="81" t="s">
        <v>18</v>
      </c>
      <c r="F23" s="6" t="s">
        <v>63</v>
      </c>
      <c r="G23" s="3" t="s">
        <v>20</v>
      </c>
      <c r="H23" s="6" t="s">
        <v>114</v>
      </c>
      <c r="I23" s="6" t="s">
        <v>440</v>
      </c>
      <c r="J23" s="50">
        <v>7262357.7300000004</v>
      </c>
      <c r="K23" s="50">
        <v>5904355.8799999999</v>
      </c>
      <c r="L23" s="6" t="s">
        <v>247</v>
      </c>
    </row>
    <row r="24" spans="3:12" ht="78.75" customHeight="1" x14ac:dyDescent="0.25">
      <c r="C24" s="85"/>
      <c r="D24" s="85"/>
      <c r="E24" s="82"/>
      <c r="F24" s="6" t="s">
        <v>17</v>
      </c>
      <c r="G24" s="3" t="s">
        <v>20</v>
      </c>
      <c r="H24" s="6" t="s">
        <v>114</v>
      </c>
      <c r="I24" s="6" t="s">
        <v>473</v>
      </c>
      <c r="J24" s="50">
        <v>6105668.1299999999</v>
      </c>
      <c r="K24" s="50">
        <v>4963957.83</v>
      </c>
      <c r="L24" s="6" t="s">
        <v>249</v>
      </c>
    </row>
    <row r="25" spans="3:12" ht="250.5" customHeight="1" x14ac:dyDescent="0.25">
      <c r="C25" s="85"/>
      <c r="D25" s="85"/>
      <c r="E25" s="82"/>
      <c r="F25" s="6" t="s">
        <v>179</v>
      </c>
      <c r="G25" s="3" t="s">
        <v>20</v>
      </c>
      <c r="H25" s="6" t="s">
        <v>114</v>
      </c>
      <c r="I25" s="6" t="s">
        <v>442</v>
      </c>
      <c r="J25" s="50">
        <v>989951.16</v>
      </c>
      <c r="K25" s="50">
        <v>804838.34</v>
      </c>
      <c r="L25" s="6" t="s">
        <v>252</v>
      </c>
    </row>
    <row r="26" spans="3:12" ht="97.5" customHeight="1" x14ac:dyDescent="0.25">
      <c r="C26" s="85"/>
      <c r="D26" s="85"/>
      <c r="E26" s="83"/>
      <c r="F26" s="6" t="s">
        <v>32</v>
      </c>
      <c r="G26" s="3" t="s">
        <v>20</v>
      </c>
      <c r="H26" s="6" t="s">
        <v>115</v>
      </c>
      <c r="I26" s="3" t="s">
        <v>106</v>
      </c>
      <c r="J26" s="50">
        <v>11356</v>
      </c>
      <c r="K26" s="50">
        <v>9232.52</v>
      </c>
      <c r="L26" s="6" t="s">
        <v>245</v>
      </c>
    </row>
    <row r="27" spans="3:12" ht="87" customHeight="1" x14ac:dyDescent="0.25">
      <c r="C27" s="86"/>
      <c r="D27" s="86"/>
      <c r="E27" s="6" t="s">
        <v>64</v>
      </c>
      <c r="F27" s="6"/>
      <c r="G27" s="3" t="s">
        <v>20</v>
      </c>
      <c r="H27" s="6" t="s">
        <v>114</v>
      </c>
      <c r="I27" s="6" t="s">
        <v>439</v>
      </c>
      <c r="J27" s="50">
        <v>10145695.51</v>
      </c>
      <c r="K27" s="50">
        <v>8248532.9400000004</v>
      </c>
      <c r="L27" s="6" t="s">
        <v>249</v>
      </c>
    </row>
    <row r="28" spans="3:12" ht="86.25" customHeight="1" x14ac:dyDescent="0.25">
      <c r="C28" s="84" t="s">
        <v>7</v>
      </c>
      <c r="D28" s="84" t="s">
        <v>33</v>
      </c>
      <c r="E28" s="81" t="s">
        <v>34</v>
      </c>
      <c r="F28" s="6" t="s">
        <v>65</v>
      </c>
      <c r="G28" s="3" t="s">
        <v>21</v>
      </c>
      <c r="H28" s="6" t="s">
        <v>116</v>
      </c>
      <c r="I28" s="6" t="s">
        <v>301</v>
      </c>
      <c r="J28" s="50">
        <v>7688649</v>
      </c>
      <c r="K28" s="50">
        <v>6250934.1500000004</v>
      </c>
      <c r="L28" s="6" t="s">
        <v>250</v>
      </c>
    </row>
    <row r="29" spans="3:12" ht="54" customHeight="1" x14ac:dyDescent="0.25">
      <c r="C29" s="85"/>
      <c r="D29" s="85"/>
      <c r="E29" s="82"/>
      <c r="F29" s="6" t="s">
        <v>66</v>
      </c>
      <c r="G29" s="3" t="s">
        <v>21</v>
      </c>
      <c r="H29" s="6" t="s">
        <v>117</v>
      </c>
      <c r="I29" s="3" t="s">
        <v>106</v>
      </c>
      <c r="J29" s="50">
        <v>80000</v>
      </c>
      <c r="K29" s="50">
        <v>65040.65</v>
      </c>
      <c r="L29" s="6" t="s">
        <v>236</v>
      </c>
    </row>
    <row r="30" spans="3:12" ht="168.75" customHeight="1" x14ac:dyDescent="0.25">
      <c r="C30" s="85"/>
      <c r="D30" s="85"/>
      <c r="E30" s="83"/>
      <c r="F30" s="6" t="s">
        <v>67</v>
      </c>
      <c r="G30" s="3" t="s">
        <v>21</v>
      </c>
      <c r="H30" s="6" t="s">
        <v>485</v>
      </c>
      <c r="I30" s="3" t="s">
        <v>106</v>
      </c>
      <c r="J30" s="50">
        <v>71685</v>
      </c>
      <c r="K30" s="50">
        <v>69500</v>
      </c>
      <c r="L30" s="6" t="s">
        <v>305</v>
      </c>
    </row>
    <row r="31" spans="3:12" ht="81.75" customHeight="1" x14ac:dyDescent="0.25">
      <c r="C31" s="85"/>
      <c r="D31" s="85"/>
      <c r="E31" s="81" t="s">
        <v>68</v>
      </c>
      <c r="F31" s="6" t="s">
        <v>69</v>
      </c>
      <c r="G31" s="3" t="s">
        <v>21</v>
      </c>
      <c r="H31" s="6" t="s">
        <v>116</v>
      </c>
      <c r="I31" s="62" t="s">
        <v>300</v>
      </c>
      <c r="J31" s="50">
        <v>2157420</v>
      </c>
      <c r="K31" s="50">
        <v>1754000</v>
      </c>
      <c r="L31" s="6" t="s">
        <v>250</v>
      </c>
    </row>
    <row r="32" spans="3:12" ht="403.5" customHeight="1" x14ac:dyDescent="0.25">
      <c r="C32" s="86"/>
      <c r="D32" s="86"/>
      <c r="E32" s="83"/>
      <c r="F32" s="6" t="s">
        <v>180</v>
      </c>
      <c r="G32" s="3" t="s">
        <v>21</v>
      </c>
      <c r="H32" s="6" t="s">
        <v>116</v>
      </c>
      <c r="I32" s="6" t="s">
        <v>441</v>
      </c>
      <c r="J32" s="50">
        <v>2585104.79</v>
      </c>
      <c r="K32" s="50">
        <v>2101711.21</v>
      </c>
      <c r="L32" s="6" t="s">
        <v>149</v>
      </c>
    </row>
    <row r="33" spans="3:11" x14ac:dyDescent="0.25">
      <c r="C33" s="7"/>
      <c r="D33" s="7"/>
      <c r="E33" s="7"/>
      <c r="F33" s="7"/>
      <c r="G33" s="7"/>
      <c r="H33" s="7"/>
      <c r="I33" s="7"/>
      <c r="J33" s="2"/>
      <c r="K33" s="2"/>
    </row>
    <row r="34" spans="3:11" x14ac:dyDescent="0.25">
      <c r="C34" s="1"/>
      <c r="D34" s="1"/>
      <c r="E34" s="1"/>
      <c r="F34" s="1"/>
      <c r="G34" s="1"/>
      <c r="H34" s="1"/>
      <c r="I34" s="1"/>
    </row>
    <row r="35" spans="3:11" x14ac:dyDescent="0.25">
      <c r="C35" s="1"/>
      <c r="D35" s="1"/>
      <c r="E35" s="1"/>
      <c r="F35" s="1"/>
      <c r="G35" s="1"/>
      <c r="H35" s="1"/>
      <c r="I35" s="1"/>
    </row>
  </sheetData>
  <mergeCells count="15">
    <mergeCell ref="E28:E30"/>
    <mergeCell ref="E31:E32"/>
    <mergeCell ref="D28:D32"/>
    <mergeCell ref="C28:C32"/>
    <mergeCell ref="C3:K3"/>
    <mergeCell ref="E8:E10"/>
    <mergeCell ref="C8:C27"/>
    <mergeCell ref="D8:D12"/>
    <mergeCell ref="D13:D16"/>
    <mergeCell ref="D17:D18"/>
    <mergeCell ref="E20:E21"/>
    <mergeCell ref="D20:D27"/>
    <mergeCell ref="E23:E26"/>
    <mergeCell ref="E13:E14"/>
    <mergeCell ref="E15:E16"/>
  </mergeCells>
  <pageMargins left="0.7" right="0.7" top="0.75" bottom="0.75" header="0.3" footer="0.3"/>
  <pageSetup paperSize="8"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tabSelected="1" workbookViewId="0">
      <selection activeCell="H17" sqref="H17"/>
    </sheetView>
  </sheetViews>
  <sheetFormatPr defaultRowHeight="15" x14ac:dyDescent="0.25"/>
  <cols>
    <col min="2" max="2" width="6.42578125" customWidth="1"/>
    <col min="3" max="3" width="21.42578125" customWidth="1"/>
    <col min="4" max="4" width="133.85546875" customWidth="1"/>
  </cols>
  <sheetData>
    <row r="1" spans="2:4" x14ac:dyDescent="0.25">
      <c r="B1" t="s">
        <v>119</v>
      </c>
    </row>
    <row r="3" spans="2:4" x14ac:dyDescent="0.25">
      <c r="C3" s="8" t="s">
        <v>120</v>
      </c>
      <c r="D3" s="8"/>
    </row>
    <row r="6" spans="2:4" x14ac:dyDescent="0.25">
      <c r="B6" s="9" t="s">
        <v>125</v>
      </c>
      <c r="C6" s="90" t="s">
        <v>124</v>
      </c>
      <c r="D6" s="91"/>
    </row>
    <row r="7" spans="2:4" x14ac:dyDescent="0.25">
      <c r="B7" s="92">
        <v>1</v>
      </c>
      <c r="C7" s="92" t="s">
        <v>364</v>
      </c>
      <c r="D7" s="3" t="s">
        <v>24</v>
      </c>
    </row>
    <row r="8" spans="2:4" x14ac:dyDescent="0.25">
      <c r="B8" s="93"/>
      <c r="C8" s="93"/>
      <c r="D8" s="3" t="s">
        <v>25</v>
      </c>
    </row>
    <row r="9" spans="2:4" x14ac:dyDescent="0.25">
      <c r="B9" s="93"/>
      <c r="C9" s="93"/>
      <c r="D9" s="3" t="s">
        <v>27</v>
      </c>
    </row>
    <row r="10" spans="2:4" x14ac:dyDescent="0.25">
      <c r="B10" s="93"/>
      <c r="C10" s="93"/>
      <c r="D10" s="3" t="s">
        <v>28</v>
      </c>
    </row>
    <row r="11" spans="2:4" x14ac:dyDescent="0.25">
      <c r="B11" s="93"/>
      <c r="C11" s="93"/>
      <c r="D11" s="3" t="s">
        <v>29</v>
      </c>
    </row>
    <row r="12" spans="2:4" x14ac:dyDescent="0.25">
      <c r="B12" s="93"/>
      <c r="C12" s="93"/>
      <c r="D12" s="3" t="s">
        <v>30</v>
      </c>
    </row>
    <row r="13" spans="2:4" x14ac:dyDescent="0.25">
      <c r="B13" s="93"/>
      <c r="C13" s="93"/>
      <c r="D13" s="3" t="s">
        <v>33</v>
      </c>
    </row>
    <row r="14" spans="2:4" x14ac:dyDescent="0.25">
      <c r="B14" s="93"/>
      <c r="C14" s="93"/>
      <c r="D14" s="3" t="s">
        <v>126</v>
      </c>
    </row>
    <row r="15" spans="2:4" x14ac:dyDescent="0.25">
      <c r="B15" s="94"/>
      <c r="C15" s="94"/>
      <c r="D15" s="3" t="s">
        <v>127</v>
      </c>
    </row>
    <row r="16" spans="2:4" ht="38.25" customHeight="1" x14ac:dyDescent="0.25">
      <c r="B16" s="10">
        <v>2</v>
      </c>
      <c r="C16" s="5" t="s">
        <v>121</v>
      </c>
      <c r="D16" s="3" t="s">
        <v>123</v>
      </c>
    </row>
    <row r="17" spans="2:4" ht="255.75" customHeight="1" x14ac:dyDescent="0.25">
      <c r="B17" s="10">
        <v>3</v>
      </c>
      <c r="C17" s="3" t="s">
        <v>122</v>
      </c>
      <c r="D17" s="3" t="s">
        <v>218</v>
      </c>
    </row>
    <row r="18" spans="2:4" ht="145.5" customHeight="1" x14ac:dyDescent="0.25">
      <c r="B18" s="10">
        <v>4</v>
      </c>
      <c r="C18" s="5" t="s">
        <v>219</v>
      </c>
      <c r="D18" s="3" t="s">
        <v>216</v>
      </c>
    </row>
    <row r="19" spans="2:4" ht="369.75" customHeight="1" x14ac:dyDescent="0.25">
      <c r="B19" s="10">
        <v>5</v>
      </c>
      <c r="C19" s="5" t="s">
        <v>128</v>
      </c>
      <c r="D19" s="6" t="s">
        <v>454</v>
      </c>
    </row>
    <row r="20" spans="2:4" ht="147.75" customHeight="1" x14ac:dyDescent="0.25">
      <c r="B20" s="10">
        <v>6</v>
      </c>
      <c r="C20" s="5" t="s">
        <v>129</v>
      </c>
      <c r="D20" s="3" t="s">
        <v>217</v>
      </c>
    </row>
  </sheetData>
  <mergeCells count="3">
    <mergeCell ref="C6:D6"/>
    <mergeCell ref="B7:B15"/>
    <mergeCell ref="C7:C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5"/>
  <sheetViews>
    <sheetView topLeftCell="N1" zoomScale="70" zoomScaleNormal="70" workbookViewId="0">
      <selection activeCell="N6" sqref="N6"/>
    </sheetView>
  </sheetViews>
  <sheetFormatPr defaultRowHeight="15" x14ac:dyDescent="0.25"/>
  <cols>
    <col min="3" max="3" width="15.85546875" customWidth="1"/>
    <col min="4" max="4" width="17.28515625" customWidth="1"/>
    <col min="5" max="5" width="30.28515625" customWidth="1"/>
    <col min="6" max="6" width="27" customWidth="1"/>
    <col min="7" max="7" width="17.5703125" customWidth="1"/>
    <col min="8" max="8" width="16.5703125" customWidth="1"/>
    <col min="9" max="9" width="33.85546875" customWidth="1"/>
    <col min="10" max="10" width="30.28515625" customWidth="1"/>
    <col min="11" max="11" width="71" customWidth="1"/>
    <col min="12" max="12" width="41.5703125" customWidth="1"/>
    <col min="13" max="13" width="57.7109375" customWidth="1"/>
    <col min="14" max="14" width="44.140625" customWidth="1"/>
    <col min="15" max="15" width="58.5703125" customWidth="1"/>
    <col min="16" max="16" width="42.5703125" customWidth="1"/>
    <col min="17" max="17" width="43" customWidth="1"/>
    <col min="18" max="18" width="42.85546875" customWidth="1"/>
    <col min="19" max="19" width="55.5703125" customWidth="1"/>
    <col min="20" max="20" width="32.140625" customWidth="1"/>
    <col min="21" max="21" width="33" customWidth="1"/>
  </cols>
  <sheetData>
    <row r="1" spans="1:21" x14ac:dyDescent="0.25">
      <c r="C1" t="s">
        <v>37</v>
      </c>
    </row>
    <row r="3" spans="1:21" x14ac:dyDescent="0.25">
      <c r="C3" s="106" t="s">
        <v>0</v>
      </c>
      <c r="D3" s="106"/>
      <c r="E3" s="106"/>
      <c r="F3" s="106"/>
      <c r="G3" s="106"/>
      <c r="H3" s="106"/>
      <c r="I3" s="106"/>
      <c r="J3" s="106"/>
      <c r="K3" s="106"/>
      <c r="L3" s="106"/>
      <c r="M3" s="106"/>
      <c r="N3" s="106"/>
      <c r="O3" s="106"/>
      <c r="P3" s="106"/>
      <c r="Q3" s="106"/>
    </row>
    <row r="6" spans="1:21" ht="193.5" customHeight="1" x14ac:dyDescent="0.25">
      <c r="A6" s="2"/>
      <c r="B6" s="2"/>
      <c r="C6" s="35" t="s">
        <v>1</v>
      </c>
      <c r="D6" s="35" t="s">
        <v>2</v>
      </c>
      <c r="E6" s="35" t="s">
        <v>3</v>
      </c>
      <c r="F6" s="35" t="s">
        <v>4</v>
      </c>
      <c r="G6" s="35" t="s">
        <v>35</v>
      </c>
      <c r="H6" s="35" t="s">
        <v>270</v>
      </c>
      <c r="I6" s="35" t="s">
        <v>268</v>
      </c>
      <c r="J6" s="35" t="s">
        <v>5</v>
      </c>
      <c r="K6" s="15" t="s">
        <v>91</v>
      </c>
      <c r="L6" s="15" t="s">
        <v>90</v>
      </c>
      <c r="M6" s="15" t="s">
        <v>88</v>
      </c>
      <c r="N6" s="15" t="s">
        <v>92</v>
      </c>
      <c r="O6" s="15" t="s">
        <v>89</v>
      </c>
      <c r="P6" s="15" t="s">
        <v>318</v>
      </c>
      <c r="Q6" s="15" t="s">
        <v>319</v>
      </c>
      <c r="R6" s="16" t="s">
        <v>85</v>
      </c>
      <c r="S6" s="16" t="s">
        <v>453</v>
      </c>
      <c r="T6" s="16" t="s">
        <v>86</v>
      </c>
      <c r="U6" s="16" t="s">
        <v>87</v>
      </c>
    </row>
    <row r="7" spans="1:21" ht="120" x14ac:dyDescent="0.25">
      <c r="C7" s="34" t="s">
        <v>59</v>
      </c>
      <c r="D7" s="34" t="s">
        <v>24</v>
      </c>
      <c r="E7" s="32" t="s">
        <v>22</v>
      </c>
      <c r="F7" s="32"/>
      <c r="G7" s="35" t="s">
        <v>21</v>
      </c>
      <c r="H7" s="34" t="s">
        <v>36</v>
      </c>
      <c r="I7" s="34" t="s">
        <v>83</v>
      </c>
      <c r="J7" s="34" t="s">
        <v>83</v>
      </c>
      <c r="K7" s="32" t="s">
        <v>227</v>
      </c>
      <c r="L7" s="45"/>
      <c r="M7" s="45"/>
      <c r="N7" s="45"/>
      <c r="O7" s="45"/>
      <c r="P7" s="32" t="s">
        <v>84</v>
      </c>
      <c r="Q7" s="45"/>
      <c r="R7" s="45"/>
      <c r="S7" s="45"/>
      <c r="T7" s="32" t="s">
        <v>408</v>
      </c>
      <c r="U7" s="45"/>
    </row>
    <row r="8" spans="1:21" ht="60" customHeight="1" x14ac:dyDescent="0.25">
      <c r="C8" s="103" t="s">
        <v>6</v>
      </c>
      <c r="D8" s="103" t="s">
        <v>25</v>
      </c>
      <c r="E8" s="95" t="s">
        <v>348</v>
      </c>
      <c r="F8" s="32" t="s">
        <v>9</v>
      </c>
      <c r="G8" s="84" t="s">
        <v>20</v>
      </c>
      <c r="H8" s="84" t="s">
        <v>36</v>
      </c>
      <c r="I8" s="84" t="s">
        <v>269</v>
      </c>
      <c r="J8" s="95" t="s">
        <v>288</v>
      </c>
      <c r="K8" s="95" t="s">
        <v>232</v>
      </c>
      <c r="L8" s="95" t="s">
        <v>96</v>
      </c>
      <c r="M8" s="95" t="s">
        <v>93</v>
      </c>
      <c r="N8" s="102"/>
      <c r="O8" s="95" t="s">
        <v>94</v>
      </c>
      <c r="P8" s="102"/>
      <c r="Q8" s="95" t="s">
        <v>50</v>
      </c>
      <c r="R8" s="102"/>
      <c r="S8" s="102"/>
      <c r="T8" s="95" t="s">
        <v>409</v>
      </c>
      <c r="U8" s="102"/>
    </row>
    <row r="9" spans="1:21" x14ac:dyDescent="0.25">
      <c r="C9" s="105"/>
      <c r="D9" s="105"/>
      <c r="E9" s="99"/>
      <c r="F9" s="32" t="s">
        <v>8</v>
      </c>
      <c r="G9" s="85"/>
      <c r="H9" s="85"/>
      <c r="I9" s="85"/>
      <c r="J9" s="99"/>
      <c r="K9" s="99"/>
      <c r="L9" s="99"/>
      <c r="M9" s="99"/>
      <c r="N9" s="101"/>
      <c r="O9" s="99"/>
      <c r="P9" s="101"/>
      <c r="Q9" s="99"/>
      <c r="R9" s="101"/>
      <c r="S9" s="101"/>
      <c r="T9" s="99"/>
      <c r="U9" s="101"/>
    </row>
    <row r="10" spans="1:21" ht="66" customHeight="1" x14ac:dyDescent="0.25">
      <c r="C10" s="105"/>
      <c r="D10" s="105"/>
      <c r="E10" s="100"/>
      <c r="F10" s="32" t="s">
        <v>70</v>
      </c>
      <c r="G10" s="86"/>
      <c r="H10" s="86"/>
      <c r="I10" s="86"/>
      <c r="J10" s="100"/>
      <c r="K10" s="100"/>
      <c r="L10" s="100"/>
      <c r="M10" s="100"/>
      <c r="N10" s="96"/>
      <c r="O10" s="100"/>
      <c r="P10" s="96"/>
      <c r="Q10" s="100"/>
      <c r="R10" s="96"/>
      <c r="S10" s="96"/>
      <c r="T10" s="100"/>
      <c r="U10" s="96"/>
    </row>
    <row r="11" spans="1:21" ht="54.75" customHeight="1" x14ac:dyDescent="0.25">
      <c r="C11" s="105"/>
      <c r="D11" s="105"/>
      <c r="E11" s="95" t="s">
        <v>16</v>
      </c>
      <c r="F11" s="32" t="s">
        <v>26</v>
      </c>
      <c r="G11" s="84" t="s">
        <v>20</v>
      </c>
      <c r="H11" s="84" t="s">
        <v>36</v>
      </c>
      <c r="I11" s="84" t="s">
        <v>269</v>
      </c>
      <c r="J11" s="95" t="s">
        <v>271</v>
      </c>
      <c r="K11" s="95" t="s">
        <v>232</v>
      </c>
      <c r="L11" s="95" t="s">
        <v>95</v>
      </c>
      <c r="M11" s="95" t="s">
        <v>97</v>
      </c>
      <c r="N11" s="102"/>
      <c r="O11" s="95" t="s">
        <v>98</v>
      </c>
      <c r="P11" s="102"/>
      <c r="Q11" s="102"/>
      <c r="R11" s="102"/>
      <c r="S11" s="102"/>
      <c r="T11" s="95" t="s">
        <v>409</v>
      </c>
      <c r="U11" s="102"/>
    </row>
    <row r="12" spans="1:21" ht="87.75" customHeight="1" x14ac:dyDescent="0.25">
      <c r="C12" s="105"/>
      <c r="D12" s="104"/>
      <c r="E12" s="100"/>
      <c r="F12" s="32" t="s">
        <v>60</v>
      </c>
      <c r="G12" s="86"/>
      <c r="H12" s="86"/>
      <c r="I12" s="86"/>
      <c r="J12" s="100"/>
      <c r="K12" s="100"/>
      <c r="L12" s="100"/>
      <c r="M12" s="100"/>
      <c r="N12" s="96"/>
      <c r="O12" s="100"/>
      <c r="P12" s="96"/>
      <c r="Q12" s="96"/>
      <c r="R12" s="96"/>
      <c r="S12" s="96"/>
      <c r="T12" s="100"/>
      <c r="U12" s="96"/>
    </row>
    <row r="13" spans="1:21" ht="60" customHeight="1" x14ac:dyDescent="0.25">
      <c r="C13" s="105"/>
      <c r="D13" s="103" t="s">
        <v>27</v>
      </c>
      <c r="E13" s="95" t="s">
        <v>10</v>
      </c>
      <c r="F13" s="32" t="s">
        <v>61</v>
      </c>
      <c r="G13" s="84" t="s">
        <v>20</v>
      </c>
      <c r="H13" s="84" t="s">
        <v>36</v>
      </c>
      <c r="I13" s="84" t="s">
        <v>269</v>
      </c>
      <c r="J13" s="103" t="s">
        <v>272</v>
      </c>
      <c r="K13" s="95" t="s">
        <v>73</v>
      </c>
      <c r="L13" s="95" t="s">
        <v>74</v>
      </c>
      <c r="M13" s="95" t="s">
        <v>75</v>
      </c>
      <c r="N13" s="102"/>
      <c r="O13" s="95" t="s">
        <v>228</v>
      </c>
      <c r="P13" s="102"/>
      <c r="Q13" s="95" t="s">
        <v>141</v>
      </c>
      <c r="R13" s="102"/>
      <c r="S13" s="102"/>
      <c r="T13" s="95" t="s">
        <v>407</v>
      </c>
      <c r="U13" s="102"/>
    </row>
    <row r="14" spans="1:21" ht="108" customHeight="1" x14ac:dyDescent="0.25">
      <c r="C14" s="105"/>
      <c r="D14" s="105"/>
      <c r="E14" s="100"/>
      <c r="F14" s="32" t="s">
        <v>15</v>
      </c>
      <c r="G14" s="86"/>
      <c r="H14" s="86"/>
      <c r="I14" s="86"/>
      <c r="J14" s="104"/>
      <c r="K14" s="100"/>
      <c r="L14" s="100"/>
      <c r="M14" s="100"/>
      <c r="N14" s="96"/>
      <c r="O14" s="100"/>
      <c r="P14" s="96"/>
      <c r="Q14" s="100"/>
      <c r="R14" s="96"/>
      <c r="S14" s="96"/>
      <c r="T14" s="100"/>
      <c r="U14" s="96"/>
    </row>
    <row r="15" spans="1:21" ht="44.25" customHeight="1" x14ac:dyDescent="0.25">
      <c r="C15" s="105"/>
      <c r="D15" s="105"/>
      <c r="E15" s="95" t="s">
        <v>19</v>
      </c>
      <c r="F15" s="32" t="s">
        <v>38</v>
      </c>
      <c r="G15" s="84" t="s">
        <v>20</v>
      </c>
      <c r="H15" s="84" t="s">
        <v>36</v>
      </c>
      <c r="I15" s="84" t="s">
        <v>269</v>
      </c>
      <c r="J15" s="103" t="s">
        <v>273</v>
      </c>
      <c r="K15" s="95" t="s">
        <v>76</v>
      </c>
      <c r="L15" s="95" t="s">
        <v>77</v>
      </c>
      <c r="M15" s="95" t="s">
        <v>78</v>
      </c>
      <c r="N15" s="102"/>
      <c r="O15" s="95" t="s">
        <v>229</v>
      </c>
      <c r="P15" s="102"/>
      <c r="Q15" s="102"/>
      <c r="R15" s="102"/>
      <c r="S15" s="102"/>
      <c r="T15" s="95" t="s">
        <v>407</v>
      </c>
      <c r="U15" s="95" t="s">
        <v>99</v>
      </c>
    </row>
    <row r="16" spans="1:21" ht="117.75" customHeight="1" x14ac:dyDescent="0.25">
      <c r="C16" s="105"/>
      <c r="D16" s="104"/>
      <c r="E16" s="100"/>
      <c r="F16" s="32" t="s">
        <v>62</v>
      </c>
      <c r="G16" s="86"/>
      <c r="H16" s="86"/>
      <c r="I16" s="86"/>
      <c r="J16" s="104"/>
      <c r="K16" s="100"/>
      <c r="L16" s="100"/>
      <c r="M16" s="100"/>
      <c r="N16" s="96"/>
      <c r="O16" s="100"/>
      <c r="P16" s="96"/>
      <c r="Q16" s="96"/>
      <c r="R16" s="96"/>
      <c r="S16" s="96"/>
      <c r="T16" s="100"/>
      <c r="U16" s="100"/>
    </row>
    <row r="17" spans="3:21" ht="123" customHeight="1" x14ac:dyDescent="0.25">
      <c r="C17" s="105"/>
      <c r="D17" s="103" t="s">
        <v>28</v>
      </c>
      <c r="E17" s="32" t="s">
        <v>11</v>
      </c>
      <c r="F17" s="32"/>
      <c r="G17" s="35" t="s">
        <v>20</v>
      </c>
      <c r="H17" s="34" t="s">
        <v>36</v>
      </c>
      <c r="I17" s="35" t="s">
        <v>269</v>
      </c>
      <c r="J17" s="34" t="s">
        <v>274</v>
      </c>
      <c r="K17" s="32"/>
      <c r="L17" s="32" t="s">
        <v>39</v>
      </c>
      <c r="M17" s="32" t="s">
        <v>40</v>
      </c>
      <c r="N17" s="32"/>
      <c r="O17" s="32"/>
      <c r="P17" s="32" t="s">
        <v>41</v>
      </c>
      <c r="Q17" s="32"/>
      <c r="R17" s="45"/>
      <c r="S17" s="45"/>
      <c r="T17" s="32" t="s">
        <v>410</v>
      </c>
      <c r="U17" s="45"/>
    </row>
    <row r="18" spans="3:21" ht="90.75" customHeight="1" x14ac:dyDescent="0.25">
      <c r="C18" s="105"/>
      <c r="D18" s="104"/>
      <c r="E18" s="32" t="s">
        <v>23</v>
      </c>
      <c r="F18" s="32"/>
      <c r="G18" s="35" t="s">
        <v>20</v>
      </c>
      <c r="H18" s="34" t="s">
        <v>36</v>
      </c>
      <c r="I18" s="52" t="s">
        <v>269</v>
      </c>
      <c r="J18" s="32" t="s">
        <v>256</v>
      </c>
      <c r="K18" s="32"/>
      <c r="L18" s="32" t="s">
        <v>79</v>
      </c>
      <c r="M18" s="32" t="s">
        <v>100</v>
      </c>
      <c r="N18" s="32"/>
      <c r="O18" s="32"/>
      <c r="P18" s="32"/>
      <c r="Q18" s="32"/>
      <c r="R18" s="45"/>
      <c r="S18" s="45"/>
      <c r="T18" s="32" t="s">
        <v>410</v>
      </c>
      <c r="U18" s="45"/>
    </row>
    <row r="19" spans="3:21" ht="147" customHeight="1" x14ac:dyDescent="0.25">
      <c r="C19" s="105"/>
      <c r="D19" s="34" t="s">
        <v>29</v>
      </c>
      <c r="E19" s="32" t="s">
        <v>12</v>
      </c>
      <c r="F19" s="32"/>
      <c r="G19" s="35" t="s">
        <v>20</v>
      </c>
      <c r="H19" s="34" t="s">
        <v>36</v>
      </c>
      <c r="I19" s="34" t="s">
        <v>269</v>
      </c>
      <c r="J19" s="34" t="s">
        <v>255</v>
      </c>
      <c r="K19" s="32" t="s">
        <v>81</v>
      </c>
      <c r="L19" s="32" t="s">
        <v>80</v>
      </c>
      <c r="M19" s="32" t="s">
        <v>82</v>
      </c>
      <c r="N19" s="32"/>
      <c r="O19" s="32"/>
      <c r="P19" s="32"/>
      <c r="Q19" s="32"/>
      <c r="R19" s="45"/>
      <c r="S19" s="45"/>
      <c r="T19" s="32" t="s">
        <v>410</v>
      </c>
      <c r="U19" s="45"/>
    </row>
    <row r="20" spans="3:21" ht="46.5" customHeight="1" x14ac:dyDescent="0.25">
      <c r="C20" s="105"/>
      <c r="D20" s="103" t="s">
        <v>30</v>
      </c>
      <c r="E20" s="95" t="s">
        <v>14</v>
      </c>
      <c r="F20" s="32" t="s">
        <v>13</v>
      </c>
      <c r="G20" s="84" t="s">
        <v>21</v>
      </c>
      <c r="H20" s="103" t="s">
        <v>36</v>
      </c>
      <c r="I20" s="84" t="s">
        <v>269</v>
      </c>
      <c r="J20" s="103" t="s">
        <v>253</v>
      </c>
      <c r="K20" s="95" t="s">
        <v>47</v>
      </c>
      <c r="L20" s="95"/>
      <c r="M20" s="95" t="s">
        <v>45</v>
      </c>
      <c r="N20" s="95" t="s">
        <v>48</v>
      </c>
      <c r="O20" s="95" t="s">
        <v>46</v>
      </c>
      <c r="P20" s="95" t="s">
        <v>49</v>
      </c>
      <c r="Q20" s="95" t="s">
        <v>50</v>
      </c>
      <c r="R20" s="102"/>
      <c r="S20" s="102"/>
      <c r="T20" s="95" t="s">
        <v>411</v>
      </c>
      <c r="U20" s="102"/>
    </row>
    <row r="21" spans="3:21" ht="91.5" customHeight="1" x14ac:dyDescent="0.25">
      <c r="C21" s="105"/>
      <c r="D21" s="105"/>
      <c r="E21" s="100"/>
      <c r="F21" s="32" t="s">
        <v>31</v>
      </c>
      <c r="G21" s="86"/>
      <c r="H21" s="104"/>
      <c r="I21" s="86"/>
      <c r="J21" s="104"/>
      <c r="K21" s="100"/>
      <c r="L21" s="100"/>
      <c r="M21" s="100"/>
      <c r="N21" s="100"/>
      <c r="O21" s="100"/>
      <c r="P21" s="100"/>
      <c r="Q21" s="100"/>
      <c r="R21" s="96"/>
      <c r="S21" s="96"/>
      <c r="T21" s="100"/>
      <c r="U21" s="96"/>
    </row>
    <row r="22" spans="3:21" ht="146.25" customHeight="1" x14ac:dyDescent="0.25">
      <c r="C22" s="105"/>
      <c r="D22" s="105"/>
      <c r="E22" s="32" t="s">
        <v>181</v>
      </c>
      <c r="F22" s="32"/>
      <c r="G22" s="35" t="s">
        <v>21</v>
      </c>
      <c r="H22" s="34" t="s">
        <v>36</v>
      </c>
      <c r="I22" s="34" t="s">
        <v>269</v>
      </c>
      <c r="J22" s="34" t="s">
        <v>253</v>
      </c>
      <c r="K22" s="32" t="s">
        <v>44</v>
      </c>
      <c r="L22" s="32"/>
      <c r="M22" s="32" t="s">
        <v>42</v>
      </c>
      <c r="N22" s="32"/>
      <c r="O22" s="32" t="s">
        <v>43</v>
      </c>
      <c r="P22" s="32"/>
      <c r="Q22" s="32"/>
      <c r="R22" s="45"/>
      <c r="S22" s="45"/>
      <c r="T22" s="32" t="s">
        <v>411</v>
      </c>
      <c r="U22" s="45"/>
    </row>
    <row r="23" spans="3:21" ht="55.5" customHeight="1" x14ac:dyDescent="0.25">
      <c r="C23" s="105"/>
      <c r="D23" s="105"/>
      <c r="E23" s="95" t="s">
        <v>18</v>
      </c>
      <c r="F23" s="32" t="s">
        <v>63</v>
      </c>
      <c r="G23" s="84" t="s">
        <v>20</v>
      </c>
      <c r="H23" s="103" t="s">
        <v>36</v>
      </c>
      <c r="I23" s="84" t="s">
        <v>269</v>
      </c>
      <c r="J23" s="103" t="s">
        <v>254</v>
      </c>
      <c r="K23" s="95" t="s">
        <v>53</v>
      </c>
      <c r="L23" s="95" t="s">
        <v>51</v>
      </c>
      <c r="M23" s="95" t="s">
        <v>52</v>
      </c>
      <c r="N23" s="95" t="s">
        <v>54</v>
      </c>
      <c r="O23" s="95"/>
      <c r="P23" s="95"/>
      <c r="Q23" s="95"/>
      <c r="R23" s="102"/>
      <c r="S23" s="102"/>
      <c r="T23" s="95" t="s">
        <v>412</v>
      </c>
      <c r="U23" s="102"/>
    </row>
    <row r="24" spans="3:21" ht="41.25" customHeight="1" x14ac:dyDescent="0.25">
      <c r="C24" s="105"/>
      <c r="D24" s="105"/>
      <c r="E24" s="99"/>
      <c r="F24" s="32" t="s">
        <v>17</v>
      </c>
      <c r="G24" s="85"/>
      <c r="H24" s="105"/>
      <c r="I24" s="85"/>
      <c r="J24" s="105"/>
      <c r="K24" s="99"/>
      <c r="L24" s="99"/>
      <c r="M24" s="99"/>
      <c r="N24" s="99"/>
      <c r="O24" s="99"/>
      <c r="P24" s="99"/>
      <c r="Q24" s="99"/>
      <c r="R24" s="101"/>
      <c r="S24" s="101"/>
      <c r="T24" s="101"/>
      <c r="U24" s="101"/>
    </row>
    <row r="25" spans="3:21" ht="45" x14ac:dyDescent="0.25">
      <c r="C25" s="105"/>
      <c r="D25" s="105"/>
      <c r="E25" s="99"/>
      <c r="F25" s="32" t="s">
        <v>179</v>
      </c>
      <c r="G25" s="85"/>
      <c r="H25" s="105"/>
      <c r="I25" s="85"/>
      <c r="J25" s="105"/>
      <c r="K25" s="99"/>
      <c r="L25" s="99"/>
      <c r="M25" s="99"/>
      <c r="N25" s="99"/>
      <c r="O25" s="99"/>
      <c r="P25" s="99"/>
      <c r="Q25" s="99"/>
      <c r="R25" s="101"/>
      <c r="S25" s="101"/>
      <c r="T25" s="101"/>
      <c r="U25" s="101"/>
    </row>
    <row r="26" spans="3:21" ht="138" customHeight="1" x14ac:dyDescent="0.25">
      <c r="C26" s="105"/>
      <c r="D26" s="105"/>
      <c r="E26" s="100"/>
      <c r="F26" s="32" t="s">
        <v>32</v>
      </c>
      <c r="G26" s="86"/>
      <c r="H26" s="104"/>
      <c r="I26" s="86"/>
      <c r="J26" s="104"/>
      <c r="K26" s="100"/>
      <c r="L26" s="100"/>
      <c r="M26" s="100"/>
      <c r="N26" s="100"/>
      <c r="O26" s="100"/>
      <c r="P26" s="100"/>
      <c r="Q26" s="100"/>
      <c r="R26" s="96"/>
      <c r="S26" s="96"/>
      <c r="T26" s="96"/>
      <c r="U26" s="96"/>
    </row>
    <row r="27" spans="3:21" ht="159.75" customHeight="1" x14ac:dyDescent="0.25">
      <c r="C27" s="104"/>
      <c r="D27" s="104"/>
      <c r="E27" s="32" t="s">
        <v>64</v>
      </c>
      <c r="F27" s="32"/>
      <c r="G27" s="35" t="s">
        <v>20</v>
      </c>
      <c r="H27" s="34" t="s">
        <v>36</v>
      </c>
      <c r="I27" s="34" t="s">
        <v>269</v>
      </c>
      <c r="J27" s="34" t="s">
        <v>254</v>
      </c>
      <c r="K27" s="32" t="s">
        <v>57</v>
      </c>
      <c r="L27" s="32" t="s">
        <v>55</v>
      </c>
      <c r="M27" s="32" t="s">
        <v>56</v>
      </c>
      <c r="N27" s="32" t="s">
        <v>58</v>
      </c>
      <c r="O27" s="32"/>
      <c r="P27" s="32"/>
      <c r="Q27" s="32"/>
      <c r="R27" s="45"/>
      <c r="S27" s="45"/>
      <c r="T27" s="32" t="s">
        <v>413</v>
      </c>
      <c r="U27" s="45"/>
    </row>
    <row r="28" spans="3:21" ht="69.75" customHeight="1" x14ac:dyDescent="0.25">
      <c r="C28" s="103" t="s">
        <v>7</v>
      </c>
      <c r="D28" s="103" t="s">
        <v>33</v>
      </c>
      <c r="E28" s="95" t="s">
        <v>34</v>
      </c>
      <c r="F28" s="32" t="s">
        <v>65</v>
      </c>
      <c r="G28" s="84" t="s">
        <v>21</v>
      </c>
      <c r="H28" s="103" t="s">
        <v>36</v>
      </c>
      <c r="I28" s="84" t="s">
        <v>289</v>
      </c>
      <c r="J28" s="84" t="s">
        <v>289</v>
      </c>
      <c r="K28" s="95" t="s">
        <v>230</v>
      </c>
      <c r="L28" s="95"/>
      <c r="M28" s="95"/>
      <c r="N28" s="95" t="s">
        <v>447</v>
      </c>
      <c r="O28" s="95"/>
      <c r="P28" s="95" t="s">
        <v>71</v>
      </c>
      <c r="Q28" s="95"/>
      <c r="R28" s="95" t="s">
        <v>72</v>
      </c>
      <c r="S28" s="95" t="s">
        <v>452</v>
      </c>
      <c r="T28" s="95" t="s">
        <v>414</v>
      </c>
      <c r="U28" s="102"/>
    </row>
    <row r="29" spans="3:21" ht="46.5" customHeight="1" x14ac:dyDescent="0.25">
      <c r="C29" s="105"/>
      <c r="D29" s="105"/>
      <c r="E29" s="99"/>
      <c r="F29" s="32" t="s">
        <v>66</v>
      </c>
      <c r="G29" s="85"/>
      <c r="H29" s="105"/>
      <c r="I29" s="85"/>
      <c r="J29" s="85"/>
      <c r="K29" s="99"/>
      <c r="L29" s="99"/>
      <c r="M29" s="99"/>
      <c r="N29" s="99"/>
      <c r="O29" s="99"/>
      <c r="P29" s="99"/>
      <c r="Q29" s="99"/>
      <c r="R29" s="99"/>
      <c r="S29" s="99"/>
      <c r="T29" s="101"/>
      <c r="U29" s="101"/>
    </row>
    <row r="30" spans="3:21" ht="246.75" customHeight="1" x14ac:dyDescent="0.25">
      <c r="C30" s="105"/>
      <c r="D30" s="105"/>
      <c r="E30" s="100"/>
      <c r="F30" s="32" t="s">
        <v>67</v>
      </c>
      <c r="G30" s="86"/>
      <c r="H30" s="104"/>
      <c r="I30" s="86"/>
      <c r="J30" s="86"/>
      <c r="K30" s="100"/>
      <c r="L30" s="100"/>
      <c r="M30" s="100"/>
      <c r="N30" s="100"/>
      <c r="O30" s="100"/>
      <c r="P30" s="100"/>
      <c r="Q30" s="100"/>
      <c r="R30" s="100"/>
      <c r="S30" s="100"/>
      <c r="T30" s="96"/>
      <c r="U30" s="96"/>
    </row>
    <row r="31" spans="3:21" ht="81" customHeight="1" x14ac:dyDescent="0.25">
      <c r="C31" s="105"/>
      <c r="D31" s="105"/>
      <c r="E31" s="95" t="s">
        <v>68</v>
      </c>
      <c r="F31" s="32" t="s">
        <v>69</v>
      </c>
      <c r="G31" s="84" t="s">
        <v>21</v>
      </c>
      <c r="H31" s="103" t="s">
        <v>36</v>
      </c>
      <c r="I31" s="84" t="s">
        <v>290</v>
      </c>
      <c r="J31" s="95" t="s">
        <v>295</v>
      </c>
      <c r="K31" s="95" t="s">
        <v>231</v>
      </c>
      <c r="L31" s="95"/>
      <c r="M31" s="95"/>
      <c r="N31" s="95" t="s">
        <v>448</v>
      </c>
      <c r="O31" s="95"/>
      <c r="P31" s="95"/>
      <c r="Q31" s="95"/>
      <c r="R31" s="95" t="s">
        <v>72</v>
      </c>
      <c r="S31" s="95" t="s">
        <v>452</v>
      </c>
      <c r="T31" s="95" t="s">
        <v>414</v>
      </c>
      <c r="U31" s="97"/>
    </row>
    <row r="32" spans="3:21" ht="290.25" customHeight="1" x14ac:dyDescent="0.25">
      <c r="C32" s="104"/>
      <c r="D32" s="104"/>
      <c r="E32" s="100"/>
      <c r="F32" s="32" t="s">
        <v>180</v>
      </c>
      <c r="G32" s="86"/>
      <c r="H32" s="104"/>
      <c r="I32" s="86"/>
      <c r="J32" s="100"/>
      <c r="K32" s="100"/>
      <c r="L32" s="100"/>
      <c r="M32" s="100"/>
      <c r="N32" s="100"/>
      <c r="O32" s="100"/>
      <c r="P32" s="100"/>
      <c r="Q32" s="100"/>
      <c r="R32" s="100"/>
      <c r="S32" s="100"/>
      <c r="T32" s="96"/>
      <c r="U32" s="98"/>
    </row>
    <row r="33" spans="3:21" x14ac:dyDescent="0.25">
      <c r="C33" s="7"/>
      <c r="D33" s="7"/>
      <c r="E33" s="7"/>
      <c r="F33" s="7"/>
      <c r="G33" s="7"/>
      <c r="H33" s="7"/>
      <c r="I33" s="7"/>
      <c r="J33" s="7"/>
      <c r="K33" s="2"/>
      <c r="L33" s="2"/>
      <c r="M33" s="2"/>
      <c r="N33" s="2"/>
      <c r="O33" s="2"/>
      <c r="P33" s="2"/>
      <c r="Q33" s="2"/>
      <c r="R33" s="2"/>
      <c r="S33" s="2"/>
      <c r="T33" s="2"/>
      <c r="U33" s="2"/>
    </row>
    <row r="34" spans="3:21" x14ac:dyDescent="0.25">
      <c r="C34" s="1"/>
      <c r="D34" s="1"/>
      <c r="E34" s="1"/>
      <c r="F34" s="1"/>
      <c r="G34" s="1"/>
      <c r="H34" s="1"/>
      <c r="I34" s="1"/>
      <c r="J34" s="1"/>
    </row>
    <row r="35" spans="3:21" x14ac:dyDescent="0.25">
      <c r="C35" s="1"/>
      <c r="D35" s="1"/>
      <c r="E35" s="1"/>
      <c r="F35" s="1"/>
      <c r="G35" s="1"/>
      <c r="H35" s="1"/>
      <c r="I35" s="1"/>
      <c r="J35" s="1"/>
    </row>
  </sheetData>
  <mergeCells count="136">
    <mergeCell ref="I8:I10"/>
    <mergeCell ref="I11:I12"/>
    <mergeCell ref="I13:I14"/>
    <mergeCell ref="I15:I16"/>
    <mergeCell ref="I20:I21"/>
    <mergeCell ref="I23:I26"/>
    <mergeCell ref="I28:I30"/>
    <mergeCell ref="I31:I32"/>
    <mergeCell ref="J8:J10"/>
    <mergeCell ref="L8:L10"/>
    <mergeCell ref="C3:Q3"/>
    <mergeCell ref="C8:C27"/>
    <mergeCell ref="C28:C32"/>
    <mergeCell ref="D8:D12"/>
    <mergeCell ref="D13:D16"/>
    <mergeCell ref="D17:D18"/>
    <mergeCell ref="D20:D27"/>
    <mergeCell ref="D28:D32"/>
    <mergeCell ref="E28:E30"/>
    <mergeCell ref="E31:E32"/>
    <mergeCell ref="E23:E26"/>
    <mergeCell ref="E20:E21"/>
    <mergeCell ref="E15:E16"/>
    <mergeCell ref="E13:E14"/>
    <mergeCell ref="E11:E12"/>
    <mergeCell ref="E8:E10"/>
    <mergeCell ref="K15:K16"/>
    <mergeCell ref="L15:L16"/>
    <mergeCell ref="K28:K30"/>
    <mergeCell ref="J28:J30"/>
    <mergeCell ref="H28:H30"/>
    <mergeCell ref="G28:G30"/>
    <mergeCell ref="L28:L30"/>
    <mergeCell ref="R8:R10"/>
    <mergeCell ref="S8:S10"/>
    <mergeCell ref="T8:T10"/>
    <mergeCell ref="U8:U10"/>
    <mergeCell ref="G11:G12"/>
    <mergeCell ref="H11:H12"/>
    <mergeCell ref="J11:J12"/>
    <mergeCell ref="K11:K12"/>
    <mergeCell ref="L11:L12"/>
    <mergeCell ref="M11:M12"/>
    <mergeCell ref="N11:N12"/>
    <mergeCell ref="O11:O12"/>
    <mergeCell ref="P11:P12"/>
    <mergeCell ref="Q11:Q12"/>
    <mergeCell ref="R11:R12"/>
    <mergeCell ref="S11:S12"/>
    <mergeCell ref="M8:M10"/>
    <mergeCell ref="N8:N10"/>
    <mergeCell ref="O8:O10"/>
    <mergeCell ref="P8:P10"/>
    <mergeCell ref="Q8:Q10"/>
    <mergeCell ref="K8:K10"/>
    <mergeCell ref="G8:G10"/>
    <mergeCell ref="H8:H10"/>
    <mergeCell ref="T11:T12"/>
    <mergeCell ref="U11:U12"/>
    <mergeCell ref="G13:G14"/>
    <mergeCell ref="H13:H14"/>
    <mergeCell ref="J13:J14"/>
    <mergeCell ref="K13:K14"/>
    <mergeCell ref="L13:L14"/>
    <mergeCell ref="M13:M14"/>
    <mergeCell ref="N13:N14"/>
    <mergeCell ref="O13:O14"/>
    <mergeCell ref="P13:P14"/>
    <mergeCell ref="Q13:Q14"/>
    <mergeCell ref="R13:R14"/>
    <mergeCell ref="S13:S14"/>
    <mergeCell ref="T13:T14"/>
    <mergeCell ref="U13:U14"/>
    <mergeCell ref="R15:R16"/>
    <mergeCell ref="S15:S16"/>
    <mergeCell ref="T15:T16"/>
    <mergeCell ref="U15:U16"/>
    <mergeCell ref="G20:G21"/>
    <mergeCell ref="H20:H21"/>
    <mergeCell ref="J20:J21"/>
    <mergeCell ref="K20:K21"/>
    <mergeCell ref="L20:L21"/>
    <mergeCell ref="M20:M21"/>
    <mergeCell ref="N20:N21"/>
    <mergeCell ref="O20:O21"/>
    <mergeCell ref="P20:P21"/>
    <mergeCell ref="Q20:Q21"/>
    <mergeCell ref="R20:R21"/>
    <mergeCell ref="S20:S21"/>
    <mergeCell ref="M15:M16"/>
    <mergeCell ref="N15:N16"/>
    <mergeCell ref="O15:O16"/>
    <mergeCell ref="P15:P16"/>
    <mergeCell ref="Q15:Q16"/>
    <mergeCell ref="G15:G16"/>
    <mergeCell ref="H15:H16"/>
    <mergeCell ref="J15:J16"/>
    <mergeCell ref="T20:T21"/>
    <mergeCell ref="U20:U21"/>
    <mergeCell ref="G23:G26"/>
    <mergeCell ref="H23:H26"/>
    <mergeCell ref="J23:J26"/>
    <mergeCell ref="K23:K26"/>
    <mergeCell ref="L23:L26"/>
    <mergeCell ref="M23:M26"/>
    <mergeCell ref="N23:N26"/>
    <mergeCell ref="O23:O26"/>
    <mergeCell ref="P23:P26"/>
    <mergeCell ref="Q23:Q26"/>
    <mergeCell ref="R23:R26"/>
    <mergeCell ref="S23:S26"/>
    <mergeCell ref="T23:T26"/>
    <mergeCell ref="U23:U26"/>
    <mergeCell ref="T31:T32"/>
    <mergeCell ref="U31:U32"/>
    <mergeCell ref="R28:R30"/>
    <mergeCell ref="S28:S30"/>
    <mergeCell ref="T28:T30"/>
    <mergeCell ref="U28:U30"/>
    <mergeCell ref="G31:G32"/>
    <mergeCell ref="H31:H32"/>
    <mergeCell ref="J31:J32"/>
    <mergeCell ref="K31:K32"/>
    <mergeCell ref="L31:L32"/>
    <mergeCell ref="N31:N32"/>
    <mergeCell ref="M31:M32"/>
    <mergeCell ref="O31:O32"/>
    <mergeCell ref="P31:P32"/>
    <mergeCell ref="Q31:Q32"/>
    <mergeCell ref="R31:R32"/>
    <mergeCell ref="S31:S32"/>
    <mergeCell ref="M28:M30"/>
    <mergeCell ref="N28:N30"/>
    <mergeCell ref="O28:O30"/>
    <mergeCell ref="P28:P30"/>
    <mergeCell ref="Q28:Q30"/>
  </mergeCells>
  <pageMargins left="0.70866141732283472" right="0.70866141732283472" top="0.74803149606299213" bottom="0.74803149606299213" header="0.31496062992125984" footer="0.31496062992125984"/>
  <pageSetup paperSize="8" scale="1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zoomScale="80" zoomScaleNormal="80" workbookViewId="0">
      <selection activeCell="I7" sqref="I7"/>
    </sheetView>
  </sheetViews>
  <sheetFormatPr defaultRowHeight="15" x14ac:dyDescent="0.25"/>
  <cols>
    <col min="3" max="3" width="15.85546875" customWidth="1"/>
    <col min="4" max="4" width="17.28515625" customWidth="1"/>
    <col min="5" max="5" width="30.28515625" customWidth="1"/>
    <col min="6" max="6" width="27" customWidth="1"/>
    <col min="7" max="7" width="17.5703125" customWidth="1"/>
    <col min="8" max="8" width="37.7109375" customWidth="1"/>
    <col min="9" max="9" width="41.5703125" customWidth="1"/>
    <col min="10" max="10" width="199" customWidth="1"/>
    <col min="11" max="11" width="16.5703125" customWidth="1"/>
    <col min="12" max="12" width="49" customWidth="1"/>
    <col min="13" max="13" width="125.85546875" customWidth="1"/>
  </cols>
  <sheetData>
    <row r="1" spans="1:13" x14ac:dyDescent="0.25">
      <c r="C1" t="s">
        <v>131</v>
      </c>
    </row>
    <row r="3" spans="1:13" x14ac:dyDescent="0.25">
      <c r="C3" s="106" t="s">
        <v>130</v>
      </c>
      <c r="D3" s="106"/>
      <c r="E3" s="106"/>
      <c r="F3" s="106"/>
      <c r="G3" s="106"/>
      <c r="H3" s="106"/>
      <c r="I3" s="106"/>
      <c r="J3" s="106"/>
      <c r="K3" s="106"/>
      <c r="L3" s="106"/>
    </row>
    <row r="4" spans="1:13" ht="18.75" customHeight="1" x14ac:dyDescent="0.25">
      <c r="J4" s="1"/>
    </row>
    <row r="6" spans="1:13" ht="54" customHeight="1" x14ac:dyDescent="0.25">
      <c r="A6" s="2"/>
      <c r="B6" s="2"/>
      <c r="C6" s="11" t="s">
        <v>1</v>
      </c>
      <c r="D6" s="11" t="s">
        <v>2</v>
      </c>
      <c r="E6" s="11" t="s">
        <v>3</v>
      </c>
      <c r="F6" s="11" t="s">
        <v>4</v>
      </c>
      <c r="G6" s="11" t="s">
        <v>35</v>
      </c>
      <c r="H6" s="31" t="s">
        <v>136</v>
      </c>
      <c r="I6" s="31" t="s">
        <v>133</v>
      </c>
      <c r="J6" s="31" t="s">
        <v>132</v>
      </c>
      <c r="K6" s="11" t="s">
        <v>134</v>
      </c>
      <c r="L6" s="17" t="s">
        <v>135</v>
      </c>
      <c r="M6" s="31" t="s">
        <v>276</v>
      </c>
    </row>
    <row r="7" spans="1:13" ht="348.75" customHeight="1" x14ac:dyDescent="0.25">
      <c r="C7" s="34" t="s">
        <v>59</v>
      </c>
      <c r="D7" s="34" t="s">
        <v>24</v>
      </c>
      <c r="E7" s="32" t="s">
        <v>22</v>
      </c>
      <c r="F7" s="32"/>
      <c r="G7" s="35" t="s">
        <v>21</v>
      </c>
      <c r="H7" s="34" t="s">
        <v>137</v>
      </c>
      <c r="I7" s="34" t="s">
        <v>83</v>
      </c>
      <c r="J7" s="34" t="s">
        <v>479</v>
      </c>
      <c r="K7" s="3" t="s">
        <v>107</v>
      </c>
      <c r="L7" s="32" t="s">
        <v>330</v>
      </c>
      <c r="M7" s="57" t="s">
        <v>315</v>
      </c>
    </row>
    <row r="8" spans="1:13" ht="409.5" customHeight="1" x14ac:dyDescent="0.25">
      <c r="C8" s="103" t="s">
        <v>6</v>
      </c>
      <c r="D8" s="103" t="s">
        <v>25</v>
      </c>
      <c r="E8" s="95" t="s">
        <v>348</v>
      </c>
      <c r="F8" s="32" t="s">
        <v>9</v>
      </c>
      <c r="G8" s="84" t="s">
        <v>20</v>
      </c>
      <c r="H8" s="103" t="s">
        <v>326</v>
      </c>
      <c r="I8" s="95" t="s">
        <v>288</v>
      </c>
      <c r="J8" s="34" t="s">
        <v>307</v>
      </c>
      <c r="K8" s="3" t="s">
        <v>108</v>
      </c>
      <c r="L8" s="32" t="s">
        <v>331</v>
      </c>
      <c r="M8" s="107" t="s">
        <v>278</v>
      </c>
    </row>
    <row r="9" spans="1:13" ht="197.25" customHeight="1" x14ac:dyDescent="0.25">
      <c r="C9" s="105"/>
      <c r="D9" s="105"/>
      <c r="E9" s="99"/>
      <c r="F9" s="32" t="s">
        <v>8</v>
      </c>
      <c r="G9" s="85"/>
      <c r="H9" s="105"/>
      <c r="I9" s="99"/>
      <c r="J9" s="32" t="s">
        <v>296</v>
      </c>
      <c r="K9" s="3" t="s">
        <v>481</v>
      </c>
      <c r="L9" s="32" t="s">
        <v>220</v>
      </c>
      <c r="M9" s="111"/>
    </row>
    <row r="10" spans="1:13" ht="144.75" customHeight="1" x14ac:dyDescent="0.25">
      <c r="C10" s="105"/>
      <c r="D10" s="105"/>
      <c r="E10" s="100"/>
      <c r="F10" s="32" t="s">
        <v>70</v>
      </c>
      <c r="G10" s="86"/>
      <c r="H10" s="104"/>
      <c r="I10" s="100"/>
      <c r="J10" s="32" t="s">
        <v>323</v>
      </c>
      <c r="K10" s="3" t="s">
        <v>482</v>
      </c>
      <c r="L10" s="32" t="s">
        <v>221</v>
      </c>
      <c r="M10" s="108"/>
    </row>
    <row r="11" spans="1:13" ht="277.5" customHeight="1" x14ac:dyDescent="0.25">
      <c r="C11" s="105"/>
      <c r="D11" s="105"/>
      <c r="E11" s="95" t="s">
        <v>16</v>
      </c>
      <c r="F11" s="32" t="s">
        <v>26</v>
      </c>
      <c r="G11" s="84" t="s">
        <v>20</v>
      </c>
      <c r="H11" s="103" t="s">
        <v>327</v>
      </c>
      <c r="I11" s="95" t="s">
        <v>271</v>
      </c>
      <c r="J11" s="34" t="s">
        <v>438</v>
      </c>
      <c r="K11" s="3" t="s">
        <v>109</v>
      </c>
      <c r="L11" s="32" t="s">
        <v>222</v>
      </c>
      <c r="M11" s="107" t="s">
        <v>279</v>
      </c>
    </row>
    <row r="12" spans="1:13" ht="409.5" customHeight="1" x14ac:dyDescent="0.25">
      <c r="C12" s="105"/>
      <c r="D12" s="104"/>
      <c r="E12" s="100"/>
      <c r="F12" s="32" t="s">
        <v>60</v>
      </c>
      <c r="G12" s="86"/>
      <c r="H12" s="104"/>
      <c r="I12" s="100"/>
      <c r="J12" s="34" t="s">
        <v>354</v>
      </c>
      <c r="K12" s="3" t="s">
        <v>109</v>
      </c>
      <c r="L12" s="32" t="s">
        <v>222</v>
      </c>
      <c r="M12" s="108"/>
    </row>
    <row r="13" spans="1:13" ht="183" customHeight="1" x14ac:dyDescent="0.25">
      <c r="C13" s="105"/>
      <c r="D13" s="103" t="s">
        <v>27</v>
      </c>
      <c r="E13" s="32" t="s">
        <v>10</v>
      </c>
      <c r="F13" s="32" t="s">
        <v>61</v>
      </c>
      <c r="G13" s="84" t="s">
        <v>20</v>
      </c>
      <c r="H13" s="103" t="s">
        <v>138</v>
      </c>
      <c r="I13" s="103" t="s">
        <v>272</v>
      </c>
      <c r="J13" s="34" t="s">
        <v>486</v>
      </c>
      <c r="K13" s="6" t="s">
        <v>483</v>
      </c>
      <c r="L13" s="32" t="s">
        <v>332</v>
      </c>
      <c r="M13" s="107" t="s">
        <v>283</v>
      </c>
    </row>
    <row r="14" spans="1:13" ht="332.25" customHeight="1" x14ac:dyDescent="0.25">
      <c r="C14" s="105"/>
      <c r="D14" s="105"/>
      <c r="E14" s="32"/>
      <c r="F14" s="32" t="s">
        <v>15</v>
      </c>
      <c r="G14" s="86"/>
      <c r="H14" s="104"/>
      <c r="I14" s="104"/>
      <c r="J14" s="34" t="s">
        <v>421</v>
      </c>
      <c r="K14" s="6" t="s">
        <v>110</v>
      </c>
      <c r="L14" s="32" t="s">
        <v>333</v>
      </c>
      <c r="M14" s="108"/>
    </row>
    <row r="15" spans="1:13" ht="255.75" customHeight="1" x14ac:dyDescent="0.25">
      <c r="C15" s="105"/>
      <c r="D15" s="105"/>
      <c r="E15" s="95" t="s">
        <v>19</v>
      </c>
      <c r="F15" s="32" t="s">
        <v>38</v>
      </c>
      <c r="G15" s="84" t="s">
        <v>20</v>
      </c>
      <c r="H15" s="103" t="s">
        <v>138</v>
      </c>
      <c r="I15" s="103" t="s">
        <v>273</v>
      </c>
      <c r="J15" s="34" t="s">
        <v>431</v>
      </c>
      <c r="K15" s="3" t="s">
        <v>111</v>
      </c>
      <c r="L15" s="32" t="s">
        <v>334</v>
      </c>
      <c r="M15" s="107" t="s">
        <v>284</v>
      </c>
    </row>
    <row r="16" spans="1:13" ht="160.5" customHeight="1" x14ac:dyDescent="0.25">
      <c r="C16" s="105"/>
      <c r="D16" s="104"/>
      <c r="E16" s="100"/>
      <c r="F16" s="32" t="s">
        <v>62</v>
      </c>
      <c r="G16" s="86"/>
      <c r="H16" s="104"/>
      <c r="I16" s="104"/>
      <c r="J16" s="32" t="s">
        <v>422</v>
      </c>
      <c r="K16" s="3" t="s">
        <v>112</v>
      </c>
      <c r="L16" s="32" t="s">
        <v>335</v>
      </c>
      <c r="M16" s="108"/>
    </row>
    <row r="17" spans="3:14" ht="385.5" customHeight="1" x14ac:dyDescent="0.25">
      <c r="C17" s="105"/>
      <c r="D17" s="103" t="s">
        <v>28</v>
      </c>
      <c r="E17" s="32" t="s">
        <v>11</v>
      </c>
      <c r="F17" s="32"/>
      <c r="G17" s="35" t="s">
        <v>20</v>
      </c>
      <c r="H17" s="34" t="s">
        <v>327</v>
      </c>
      <c r="I17" s="34" t="s">
        <v>274</v>
      </c>
      <c r="J17" s="34" t="s">
        <v>423</v>
      </c>
      <c r="K17" s="6" t="s">
        <v>215</v>
      </c>
      <c r="L17" s="32" t="s">
        <v>336</v>
      </c>
      <c r="M17" s="57" t="s">
        <v>280</v>
      </c>
    </row>
    <row r="18" spans="3:14" ht="409.5" customHeight="1" x14ac:dyDescent="0.25">
      <c r="C18" s="105"/>
      <c r="D18" s="104"/>
      <c r="E18" s="32" t="s">
        <v>23</v>
      </c>
      <c r="F18" s="32"/>
      <c r="G18" s="35" t="s">
        <v>20</v>
      </c>
      <c r="H18" s="32" t="s">
        <v>326</v>
      </c>
      <c r="I18" s="32" t="s">
        <v>256</v>
      </c>
      <c r="J18" s="34" t="s">
        <v>496</v>
      </c>
      <c r="K18" s="3" t="s">
        <v>416</v>
      </c>
      <c r="L18" s="32" t="s">
        <v>223</v>
      </c>
      <c r="M18" s="57" t="s">
        <v>316</v>
      </c>
    </row>
    <row r="19" spans="3:14" ht="306" customHeight="1" x14ac:dyDescent="0.25">
      <c r="C19" s="105"/>
      <c r="D19" s="34" t="s">
        <v>29</v>
      </c>
      <c r="E19" s="32" t="s">
        <v>12</v>
      </c>
      <c r="F19" s="32"/>
      <c r="G19" s="35" t="s">
        <v>20</v>
      </c>
      <c r="H19" s="34" t="s">
        <v>327</v>
      </c>
      <c r="I19" s="34" t="s">
        <v>255</v>
      </c>
      <c r="J19" s="34" t="s">
        <v>308</v>
      </c>
      <c r="K19" s="6" t="s">
        <v>484</v>
      </c>
      <c r="L19" s="32" t="s">
        <v>310</v>
      </c>
      <c r="M19" s="57" t="s">
        <v>285</v>
      </c>
    </row>
    <row r="20" spans="3:14" ht="409.5" customHeight="1" x14ac:dyDescent="0.25">
      <c r="C20" s="105"/>
      <c r="D20" s="103" t="s">
        <v>30</v>
      </c>
      <c r="E20" s="95" t="s">
        <v>14</v>
      </c>
      <c r="F20" s="95" t="s">
        <v>13</v>
      </c>
      <c r="G20" s="84" t="s">
        <v>21</v>
      </c>
      <c r="H20" s="103" t="s">
        <v>327</v>
      </c>
      <c r="I20" s="95" t="s">
        <v>253</v>
      </c>
      <c r="J20" s="103" t="s">
        <v>294</v>
      </c>
      <c r="K20" s="84" t="s">
        <v>114</v>
      </c>
      <c r="L20" s="95" t="s">
        <v>337</v>
      </c>
      <c r="M20" s="107" t="s">
        <v>281</v>
      </c>
    </row>
    <row r="21" spans="3:14" ht="312" customHeight="1" x14ac:dyDescent="0.25">
      <c r="C21" s="105"/>
      <c r="D21" s="105"/>
      <c r="E21" s="99"/>
      <c r="F21" s="100"/>
      <c r="G21" s="85"/>
      <c r="H21" s="105"/>
      <c r="I21" s="99"/>
      <c r="J21" s="104"/>
      <c r="K21" s="86"/>
      <c r="L21" s="100"/>
      <c r="M21" s="111"/>
    </row>
    <row r="22" spans="3:14" ht="329.25" customHeight="1" x14ac:dyDescent="0.25">
      <c r="C22" s="105"/>
      <c r="D22" s="105"/>
      <c r="E22" s="99"/>
      <c r="F22" s="95" t="s">
        <v>31</v>
      </c>
      <c r="G22" s="85"/>
      <c r="H22" s="105"/>
      <c r="I22" s="99"/>
      <c r="J22" s="103" t="s">
        <v>480</v>
      </c>
      <c r="K22" s="84" t="s">
        <v>260</v>
      </c>
      <c r="L22" s="95" t="s">
        <v>338</v>
      </c>
      <c r="M22" s="108"/>
    </row>
    <row r="23" spans="3:14" ht="39.75" hidden="1" customHeight="1" x14ac:dyDescent="0.25">
      <c r="C23" s="105"/>
      <c r="D23" s="105"/>
      <c r="E23" s="100"/>
      <c r="F23" s="100"/>
      <c r="G23" s="86"/>
      <c r="H23" s="104"/>
      <c r="I23" s="100"/>
      <c r="J23" s="104"/>
      <c r="K23" s="86"/>
      <c r="L23" s="100"/>
      <c r="M23" s="58"/>
    </row>
    <row r="24" spans="3:14" ht="409.6" customHeight="1" x14ac:dyDescent="0.25">
      <c r="C24" s="105"/>
      <c r="D24" s="105"/>
      <c r="E24" s="32" t="s">
        <v>178</v>
      </c>
      <c r="F24" s="32"/>
      <c r="G24" s="35" t="s">
        <v>21</v>
      </c>
      <c r="H24" s="34" t="s">
        <v>326</v>
      </c>
      <c r="I24" s="34" t="s">
        <v>253</v>
      </c>
      <c r="J24" s="34" t="s">
        <v>424</v>
      </c>
      <c r="K24" s="3" t="s">
        <v>114</v>
      </c>
      <c r="L24" s="32" t="s">
        <v>339</v>
      </c>
      <c r="M24" s="57" t="s">
        <v>282</v>
      </c>
      <c r="N24" s="56"/>
    </row>
    <row r="25" spans="3:14" ht="304.5" customHeight="1" x14ac:dyDescent="0.25">
      <c r="C25" s="105"/>
      <c r="D25" s="105"/>
      <c r="E25" s="95" t="s">
        <v>18</v>
      </c>
      <c r="F25" s="32" t="s">
        <v>63</v>
      </c>
      <c r="G25" s="84" t="s">
        <v>20</v>
      </c>
      <c r="H25" s="95" t="s">
        <v>328</v>
      </c>
      <c r="I25" s="103" t="s">
        <v>254</v>
      </c>
      <c r="J25" s="34" t="s">
        <v>233</v>
      </c>
      <c r="K25" s="3" t="s">
        <v>114</v>
      </c>
      <c r="L25" s="32" t="s">
        <v>340</v>
      </c>
      <c r="M25" s="107" t="s">
        <v>426</v>
      </c>
    </row>
    <row r="26" spans="3:14" ht="269.25" customHeight="1" x14ac:dyDescent="0.25">
      <c r="C26" s="105"/>
      <c r="D26" s="105"/>
      <c r="E26" s="99"/>
      <c r="F26" s="32" t="s">
        <v>17</v>
      </c>
      <c r="G26" s="85"/>
      <c r="H26" s="99"/>
      <c r="I26" s="105"/>
      <c r="J26" s="34" t="s">
        <v>425</v>
      </c>
      <c r="K26" s="3" t="s">
        <v>495</v>
      </c>
      <c r="L26" s="32" t="s">
        <v>341</v>
      </c>
      <c r="M26" s="109"/>
    </row>
    <row r="27" spans="3:14" ht="300" x14ac:dyDescent="0.25">
      <c r="C27" s="105"/>
      <c r="D27" s="105"/>
      <c r="E27" s="99"/>
      <c r="F27" s="32" t="s">
        <v>179</v>
      </c>
      <c r="G27" s="85"/>
      <c r="H27" s="99"/>
      <c r="I27" s="105"/>
      <c r="J27" s="34" t="s">
        <v>234</v>
      </c>
      <c r="K27" s="3" t="s">
        <v>114</v>
      </c>
      <c r="L27" s="32" t="s">
        <v>341</v>
      </c>
      <c r="M27" s="109"/>
    </row>
    <row r="28" spans="3:14" ht="150" x14ac:dyDescent="0.25">
      <c r="C28" s="105"/>
      <c r="D28" s="105"/>
      <c r="E28" s="100"/>
      <c r="F28" s="32" t="s">
        <v>32</v>
      </c>
      <c r="G28" s="86"/>
      <c r="H28" s="100"/>
      <c r="I28" s="104"/>
      <c r="J28" s="34" t="s">
        <v>286</v>
      </c>
      <c r="K28" s="3" t="s">
        <v>261</v>
      </c>
      <c r="L28" s="32" t="s">
        <v>317</v>
      </c>
      <c r="M28" s="110"/>
    </row>
    <row r="29" spans="3:14" ht="409.5" customHeight="1" x14ac:dyDescent="0.25">
      <c r="C29" s="104"/>
      <c r="D29" s="104"/>
      <c r="E29" s="32" t="s">
        <v>64</v>
      </c>
      <c r="F29" s="32"/>
      <c r="G29" s="35" t="s">
        <v>20</v>
      </c>
      <c r="H29" s="32" t="s">
        <v>328</v>
      </c>
      <c r="I29" s="32" t="s">
        <v>254</v>
      </c>
      <c r="J29" s="34" t="s">
        <v>406</v>
      </c>
      <c r="K29" s="3" t="s">
        <v>257</v>
      </c>
      <c r="L29" s="32" t="s">
        <v>342</v>
      </c>
      <c r="M29" s="57" t="s">
        <v>405</v>
      </c>
    </row>
    <row r="30" spans="3:14" ht="255.75" customHeight="1" x14ac:dyDescent="0.25">
      <c r="C30" s="103" t="s">
        <v>7</v>
      </c>
      <c r="D30" s="103" t="s">
        <v>33</v>
      </c>
      <c r="E30" s="95" t="s">
        <v>34</v>
      </c>
      <c r="F30" s="32" t="s">
        <v>65</v>
      </c>
      <c r="G30" s="84" t="s">
        <v>21</v>
      </c>
      <c r="H30" s="103" t="s">
        <v>139</v>
      </c>
      <c r="I30" s="95" t="s">
        <v>289</v>
      </c>
      <c r="J30" s="39" t="s">
        <v>306</v>
      </c>
      <c r="K30" s="3" t="s">
        <v>258</v>
      </c>
      <c r="L30" s="32" t="s">
        <v>224</v>
      </c>
      <c r="M30" s="107" t="s">
        <v>277</v>
      </c>
    </row>
    <row r="31" spans="3:14" ht="408.75" customHeight="1" x14ac:dyDescent="0.25">
      <c r="C31" s="105"/>
      <c r="D31" s="105"/>
      <c r="E31" s="99"/>
      <c r="F31" s="95" t="s">
        <v>66</v>
      </c>
      <c r="G31" s="85"/>
      <c r="H31" s="105"/>
      <c r="I31" s="99"/>
      <c r="J31" s="105" t="s">
        <v>140</v>
      </c>
      <c r="K31" s="84" t="s">
        <v>259</v>
      </c>
      <c r="L31" s="95" t="s">
        <v>225</v>
      </c>
      <c r="M31" s="111"/>
    </row>
    <row r="32" spans="3:14" ht="276" customHeight="1" x14ac:dyDescent="0.25">
      <c r="C32" s="105"/>
      <c r="D32" s="105"/>
      <c r="E32" s="99"/>
      <c r="F32" s="100"/>
      <c r="G32" s="85"/>
      <c r="H32" s="105"/>
      <c r="I32" s="99"/>
      <c r="J32" s="104"/>
      <c r="K32" s="86"/>
      <c r="L32" s="100"/>
      <c r="M32" s="111"/>
    </row>
    <row r="33" spans="3:13" ht="209.25" customHeight="1" x14ac:dyDescent="0.25">
      <c r="C33" s="105"/>
      <c r="D33" s="105"/>
      <c r="E33" s="100"/>
      <c r="F33" s="32" t="s">
        <v>67</v>
      </c>
      <c r="G33" s="86"/>
      <c r="H33" s="104"/>
      <c r="I33" s="100"/>
      <c r="J33" s="34" t="s">
        <v>302</v>
      </c>
      <c r="K33" s="35" t="s">
        <v>485</v>
      </c>
      <c r="L33" s="32" t="s">
        <v>343</v>
      </c>
      <c r="M33" s="108"/>
    </row>
    <row r="34" spans="3:13" ht="250.5" customHeight="1" x14ac:dyDescent="0.25">
      <c r="C34" s="105"/>
      <c r="D34" s="105"/>
      <c r="E34" s="95" t="s">
        <v>68</v>
      </c>
      <c r="F34" s="32" t="s">
        <v>69</v>
      </c>
      <c r="G34" s="84" t="s">
        <v>21</v>
      </c>
      <c r="H34" s="95" t="s">
        <v>139</v>
      </c>
      <c r="I34" s="95" t="s">
        <v>295</v>
      </c>
      <c r="J34" s="34" t="s">
        <v>329</v>
      </c>
      <c r="K34" s="35" t="s">
        <v>116</v>
      </c>
      <c r="L34" s="32" t="s">
        <v>226</v>
      </c>
      <c r="M34" s="107" t="s">
        <v>312</v>
      </c>
    </row>
    <row r="35" spans="3:13" ht="258.75" customHeight="1" x14ac:dyDescent="0.25">
      <c r="C35" s="104"/>
      <c r="D35" s="104"/>
      <c r="E35" s="100"/>
      <c r="F35" s="32" t="s">
        <v>180</v>
      </c>
      <c r="G35" s="86"/>
      <c r="H35" s="100"/>
      <c r="I35" s="100"/>
      <c r="J35" s="34" t="s">
        <v>311</v>
      </c>
      <c r="K35" s="35" t="s">
        <v>116</v>
      </c>
      <c r="L35" s="32" t="s">
        <v>226</v>
      </c>
      <c r="M35" s="108"/>
    </row>
    <row r="36" spans="3:13" x14ac:dyDescent="0.25">
      <c r="C36" s="7"/>
      <c r="D36" s="7"/>
      <c r="E36" s="7"/>
      <c r="F36" s="7"/>
      <c r="G36" s="7"/>
      <c r="H36" s="7"/>
      <c r="I36" s="7"/>
      <c r="J36" s="7"/>
      <c r="K36" s="7"/>
      <c r="L36" s="7"/>
    </row>
    <row r="37" spans="3:13" x14ac:dyDescent="0.25">
      <c r="C37" s="1"/>
      <c r="D37" s="1"/>
      <c r="E37" s="1"/>
      <c r="F37" s="1"/>
      <c r="G37" s="1"/>
      <c r="H37" s="1"/>
      <c r="I37" s="1"/>
      <c r="J37" s="1"/>
      <c r="K37" s="1"/>
      <c r="L37" s="1"/>
    </row>
    <row r="38" spans="3:13" x14ac:dyDescent="0.25">
      <c r="C38" s="1"/>
      <c r="D38" s="1"/>
      <c r="E38" s="1"/>
      <c r="F38" s="1"/>
      <c r="G38" s="1"/>
      <c r="H38" s="1"/>
      <c r="I38" s="1"/>
      <c r="J38" s="1"/>
      <c r="K38" s="1"/>
      <c r="L38" s="1"/>
    </row>
  </sheetData>
  <mergeCells count="59">
    <mergeCell ref="E34:E35"/>
    <mergeCell ref="G34:G35"/>
    <mergeCell ref="H34:H35"/>
    <mergeCell ref="I34:I35"/>
    <mergeCell ref="C3:L3"/>
    <mergeCell ref="C8:C29"/>
    <mergeCell ref="C30:C35"/>
    <mergeCell ref="D8:D12"/>
    <mergeCell ref="D13:D16"/>
    <mergeCell ref="D17:D18"/>
    <mergeCell ref="D20:D29"/>
    <mergeCell ref="D30:D35"/>
    <mergeCell ref="E8:E10"/>
    <mergeCell ref="H8:H10"/>
    <mergeCell ref="I8:I10"/>
    <mergeCell ref="E11:E12"/>
    <mergeCell ref="H11:H12"/>
    <mergeCell ref="I11:I12"/>
    <mergeCell ref="G8:G10"/>
    <mergeCell ref="G11:G12"/>
    <mergeCell ref="G13:G14"/>
    <mergeCell ref="H13:H14"/>
    <mergeCell ref="I13:I14"/>
    <mergeCell ref="E15:E16"/>
    <mergeCell ref="G15:G16"/>
    <mergeCell ref="H15:H16"/>
    <mergeCell ref="I15:I16"/>
    <mergeCell ref="I20:I23"/>
    <mergeCell ref="E20:E23"/>
    <mergeCell ref="F22:F23"/>
    <mergeCell ref="G20:G23"/>
    <mergeCell ref="H20:H23"/>
    <mergeCell ref="F20:F21"/>
    <mergeCell ref="J22:J23"/>
    <mergeCell ref="L22:L23"/>
    <mergeCell ref="L20:L21"/>
    <mergeCell ref="J20:J21"/>
    <mergeCell ref="J31:J32"/>
    <mergeCell ref="K20:K21"/>
    <mergeCell ref="K22:K23"/>
    <mergeCell ref="F31:F32"/>
    <mergeCell ref="L31:L32"/>
    <mergeCell ref="E25:E28"/>
    <mergeCell ref="G25:G28"/>
    <mergeCell ref="H25:H28"/>
    <mergeCell ref="I25:I28"/>
    <mergeCell ref="E30:E33"/>
    <mergeCell ref="G30:G33"/>
    <mergeCell ref="H30:H33"/>
    <mergeCell ref="I30:I33"/>
    <mergeCell ref="K31:K32"/>
    <mergeCell ref="M34:M35"/>
    <mergeCell ref="M13:M14"/>
    <mergeCell ref="M15:M16"/>
    <mergeCell ref="M25:M28"/>
    <mergeCell ref="M8:M10"/>
    <mergeCell ref="M11:M12"/>
    <mergeCell ref="M30:M33"/>
    <mergeCell ref="M20:M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topLeftCell="A31" zoomScale="90" zoomScaleNormal="90" workbookViewId="0">
      <selection activeCell="N9" sqref="N9"/>
    </sheetView>
  </sheetViews>
  <sheetFormatPr defaultRowHeight="15" x14ac:dyDescent="0.25"/>
  <cols>
    <col min="1" max="1" width="4.140625" customWidth="1"/>
    <col min="2" max="2" width="2.42578125" customWidth="1"/>
    <col min="3" max="3" width="21.28515625" customWidth="1"/>
    <col min="4" max="4" width="17.28515625" customWidth="1"/>
    <col min="5" max="5" width="30.28515625" customWidth="1"/>
    <col min="6" max="6" width="27" customWidth="1"/>
    <col min="7" max="7" width="17.5703125" customWidth="1"/>
    <col min="8" max="8" width="81" customWidth="1"/>
  </cols>
  <sheetData>
    <row r="2" spans="1:8" x14ac:dyDescent="0.25">
      <c r="C2" s="8" t="s">
        <v>381</v>
      </c>
    </row>
    <row r="3" spans="1:8" x14ac:dyDescent="0.25">
      <c r="C3" s="87" t="s">
        <v>291</v>
      </c>
      <c r="D3" s="87"/>
      <c r="E3" s="87"/>
      <c r="F3" s="87"/>
      <c r="G3" s="87"/>
      <c r="H3" s="87"/>
    </row>
    <row r="4" spans="1:8" x14ac:dyDescent="0.25">
      <c r="C4" s="2"/>
      <c r="D4" s="2"/>
      <c r="E4" s="2"/>
      <c r="F4" s="2"/>
      <c r="G4" s="2"/>
      <c r="H4" s="2"/>
    </row>
    <row r="5" spans="1:8" x14ac:dyDescent="0.25">
      <c r="C5" s="2"/>
      <c r="D5" s="2"/>
      <c r="E5" s="2"/>
      <c r="F5" s="2"/>
      <c r="G5" s="2"/>
      <c r="H5" s="2"/>
    </row>
    <row r="6" spans="1:8" ht="30" x14ac:dyDescent="0.25">
      <c r="A6" s="2"/>
      <c r="B6" s="2"/>
      <c r="C6" s="11" t="s">
        <v>1</v>
      </c>
      <c r="D6" s="11" t="s">
        <v>2</v>
      </c>
      <c r="E6" s="11" t="s">
        <v>3</v>
      </c>
      <c r="F6" s="11" t="s">
        <v>4</v>
      </c>
      <c r="G6" s="11" t="s">
        <v>35</v>
      </c>
      <c r="H6" s="11" t="s">
        <v>291</v>
      </c>
    </row>
    <row r="7" spans="1:8" ht="15" customHeight="1" x14ac:dyDescent="0.25">
      <c r="C7" s="103" t="s">
        <v>59</v>
      </c>
      <c r="D7" s="103" t="s">
        <v>24</v>
      </c>
      <c r="E7" s="95" t="s">
        <v>22</v>
      </c>
      <c r="F7" s="81"/>
      <c r="G7" s="84" t="s">
        <v>21</v>
      </c>
      <c r="H7" s="84"/>
    </row>
    <row r="8" spans="1:8" ht="201.75" customHeight="1" x14ac:dyDescent="0.25">
      <c r="C8" s="104"/>
      <c r="D8" s="104"/>
      <c r="E8" s="100"/>
      <c r="F8" s="83"/>
      <c r="G8" s="86"/>
      <c r="H8" s="86"/>
    </row>
    <row r="9" spans="1:8" ht="169.5" customHeight="1" x14ac:dyDescent="0.25">
      <c r="C9" s="103" t="s">
        <v>6</v>
      </c>
      <c r="D9" s="103" t="s">
        <v>25</v>
      </c>
      <c r="E9" s="95" t="s">
        <v>348</v>
      </c>
      <c r="F9" s="6" t="s">
        <v>9</v>
      </c>
      <c r="G9" s="3" t="s">
        <v>20</v>
      </c>
      <c r="H9" s="115"/>
    </row>
    <row r="10" spans="1:8" x14ac:dyDescent="0.25">
      <c r="C10" s="105"/>
      <c r="D10" s="105"/>
      <c r="E10" s="99"/>
      <c r="F10" s="6" t="s">
        <v>8</v>
      </c>
      <c r="G10" s="3" t="s">
        <v>20</v>
      </c>
      <c r="H10" s="116"/>
    </row>
    <row r="11" spans="1:8" ht="30" x14ac:dyDescent="0.25">
      <c r="C11" s="105"/>
      <c r="D11" s="105"/>
      <c r="E11" s="100"/>
      <c r="F11" s="6" t="s">
        <v>70</v>
      </c>
      <c r="G11" s="3" t="s">
        <v>20</v>
      </c>
      <c r="H11" s="117"/>
    </row>
    <row r="12" spans="1:8" ht="60" x14ac:dyDescent="0.25">
      <c r="C12" s="105"/>
      <c r="D12" s="105"/>
      <c r="E12" s="32" t="s">
        <v>16</v>
      </c>
      <c r="F12" s="6" t="s">
        <v>26</v>
      </c>
      <c r="G12" s="3" t="s">
        <v>20</v>
      </c>
      <c r="H12" s="84"/>
    </row>
    <row r="13" spans="1:8" ht="213" customHeight="1" x14ac:dyDescent="0.25">
      <c r="C13" s="105"/>
      <c r="D13" s="104"/>
      <c r="E13" s="32"/>
      <c r="F13" s="6" t="s">
        <v>60</v>
      </c>
      <c r="G13" s="3" t="s">
        <v>20</v>
      </c>
      <c r="H13" s="86"/>
    </row>
    <row r="14" spans="1:8" ht="60" x14ac:dyDescent="0.25">
      <c r="C14" s="105"/>
      <c r="D14" s="103" t="s">
        <v>27</v>
      </c>
      <c r="E14" s="95" t="s">
        <v>10</v>
      </c>
      <c r="F14" s="6" t="s">
        <v>61</v>
      </c>
      <c r="G14" s="3" t="s">
        <v>20</v>
      </c>
      <c r="H14" s="118"/>
    </row>
    <row r="15" spans="1:8" ht="220.5" customHeight="1" x14ac:dyDescent="0.25">
      <c r="C15" s="105"/>
      <c r="D15" s="105"/>
      <c r="E15" s="100"/>
      <c r="F15" s="6" t="s">
        <v>15</v>
      </c>
      <c r="G15" s="3" t="s">
        <v>20</v>
      </c>
      <c r="H15" s="119"/>
    </row>
    <row r="16" spans="1:8" ht="102.75" customHeight="1" x14ac:dyDescent="0.25">
      <c r="C16" s="105"/>
      <c r="D16" s="105"/>
      <c r="E16" s="95" t="s">
        <v>19</v>
      </c>
      <c r="F16" s="6" t="s">
        <v>38</v>
      </c>
      <c r="G16" s="3" t="s">
        <v>20</v>
      </c>
      <c r="H16" s="84"/>
    </row>
    <row r="17" spans="3:9" ht="174.75" customHeight="1" x14ac:dyDescent="0.25">
      <c r="C17" s="105"/>
      <c r="D17" s="104"/>
      <c r="E17" s="100"/>
      <c r="F17" s="6" t="s">
        <v>62</v>
      </c>
      <c r="G17" s="3" t="s">
        <v>20</v>
      </c>
      <c r="H17" s="86"/>
      <c r="I17" s="13"/>
    </row>
    <row r="18" spans="3:9" ht="270.75" customHeight="1" x14ac:dyDescent="0.25">
      <c r="C18" s="105"/>
      <c r="D18" s="103" t="s">
        <v>28</v>
      </c>
      <c r="E18" s="32" t="s">
        <v>11</v>
      </c>
      <c r="F18" s="6"/>
      <c r="G18" s="3" t="s">
        <v>20</v>
      </c>
      <c r="H18" s="48"/>
    </row>
    <row r="19" spans="3:9" ht="270" customHeight="1" x14ac:dyDescent="0.25">
      <c r="C19" s="105"/>
      <c r="D19" s="104"/>
      <c r="E19" s="32" t="s">
        <v>23</v>
      </c>
      <c r="F19" s="6"/>
      <c r="G19" s="3" t="s">
        <v>20</v>
      </c>
      <c r="H19" s="3"/>
    </row>
    <row r="20" spans="3:9" ht="284.25" customHeight="1" x14ac:dyDescent="0.25">
      <c r="C20" s="105"/>
      <c r="D20" s="34" t="s">
        <v>29</v>
      </c>
      <c r="E20" s="32" t="s">
        <v>12</v>
      </c>
      <c r="F20" s="6"/>
      <c r="G20" s="3" t="s">
        <v>20</v>
      </c>
      <c r="H20" s="48"/>
    </row>
    <row r="21" spans="3:9" ht="65.25" customHeight="1" x14ac:dyDescent="0.25">
      <c r="C21" s="105"/>
      <c r="D21" s="103" t="s">
        <v>30</v>
      </c>
      <c r="E21" s="95" t="s">
        <v>14</v>
      </c>
      <c r="F21" s="6" t="s">
        <v>13</v>
      </c>
      <c r="G21" s="3" t="s">
        <v>21</v>
      </c>
      <c r="H21" s="112"/>
    </row>
    <row r="22" spans="3:9" ht="214.5" customHeight="1" x14ac:dyDescent="0.25">
      <c r="C22" s="105"/>
      <c r="D22" s="105"/>
      <c r="E22" s="100"/>
      <c r="F22" s="6" t="s">
        <v>31</v>
      </c>
      <c r="G22" s="3" t="s">
        <v>21</v>
      </c>
      <c r="H22" s="113"/>
    </row>
    <row r="23" spans="3:9" ht="291.75" customHeight="1" x14ac:dyDescent="0.25">
      <c r="C23" s="105"/>
      <c r="D23" s="105"/>
      <c r="E23" s="32" t="s">
        <v>178</v>
      </c>
      <c r="F23" s="6"/>
      <c r="G23" s="3" t="s">
        <v>21</v>
      </c>
      <c r="H23" s="3"/>
    </row>
    <row r="24" spans="3:9" ht="67.5" customHeight="1" x14ac:dyDescent="0.25">
      <c r="C24" s="105"/>
      <c r="D24" s="105"/>
      <c r="E24" s="95" t="s">
        <v>18</v>
      </c>
      <c r="F24" s="6" t="s">
        <v>63</v>
      </c>
      <c r="G24" s="3" t="s">
        <v>20</v>
      </c>
      <c r="H24" s="112"/>
    </row>
    <row r="25" spans="3:9" ht="51.75" customHeight="1" x14ac:dyDescent="0.25">
      <c r="C25" s="105"/>
      <c r="D25" s="105"/>
      <c r="E25" s="99"/>
      <c r="F25" s="6" t="s">
        <v>17</v>
      </c>
      <c r="G25" s="3" t="s">
        <v>20</v>
      </c>
      <c r="H25" s="114"/>
    </row>
    <row r="26" spans="3:9" ht="63.75" customHeight="1" x14ac:dyDescent="0.25">
      <c r="C26" s="105"/>
      <c r="D26" s="105"/>
      <c r="E26" s="99"/>
      <c r="F26" s="6" t="s">
        <v>179</v>
      </c>
      <c r="G26" s="3" t="s">
        <v>20</v>
      </c>
      <c r="H26" s="114"/>
    </row>
    <row r="27" spans="3:9" ht="79.5" customHeight="1" x14ac:dyDescent="0.25">
      <c r="C27" s="105"/>
      <c r="D27" s="105"/>
      <c r="E27" s="100"/>
      <c r="F27" s="6" t="s">
        <v>32</v>
      </c>
      <c r="G27" s="3" t="s">
        <v>20</v>
      </c>
      <c r="H27" s="113"/>
    </row>
    <row r="28" spans="3:9" ht="269.25" customHeight="1" x14ac:dyDescent="0.25">
      <c r="C28" s="104"/>
      <c r="D28" s="104"/>
      <c r="E28" s="32" t="s">
        <v>64</v>
      </c>
      <c r="F28" s="6"/>
      <c r="G28" s="3" t="s">
        <v>20</v>
      </c>
      <c r="H28" s="3"/>
    </row>
    <row r="29" spans="3:9" ht="76.5" customHeight="1" x14ac:dyDescent="0.25">
      <c r="C29" s="84" t="s">
        <v>7</v>
      </c>
      <c r="D29" s="84" t="s">
        <v>33</v>
      </c>
      <c r="E29" s="81" t="s">
        <v>34</v>
      </c>
      <c r="F29" s="6" t="s">
        <v>65</v>
      </c>
      <c r="G29" s="3" t="s">
        <v>21</v>
      </c>
      <c r="H29" s="115"/>
    </row>
    <row r="30" spans="3:9" ht="49.5" customHeight="1" x14ac:dyDescent="0.25">
      <c r="C30" s="85"/>
      <c r="D30" s="85"/>
      <c r="E30" s="82"/>
      <c r="F30" s="6" t="s">
        <v>66</v>
      </c>
      <c r="G30" s="3" t="s">
        <v>21</v>
      </c>
      <c r="H30" s="116"/>
    </row>
    <row r="31" spans="3:9" ht="160.5" customHeight="1" x14ac:dyDescent="0.25">
      <c r="C31" s="85"/>
      <c r="D31" s="85"/>
      <c r="E31" s="83"/>
      <c r="F31" s="6" t="s">
        <v>67</v>
      </c>
      <c r="G31" s="3" t="s">
        <v>21</v>
      </c>
      <c r="H31" s="117"/>
    </row>
    <row r="32" spans="3:9" ht="57.75" customHeight="1" x14ac:dyDescent="0.25">
      <c r="C32" s="85"/>
      <c r="D32" s="85"/>
      <c r="E32" s="81" t="s">
        <v>68</v>
      </c>
      <c r="F32" s="6" t="s">
        <v>69</v>
      </c>
      <c r="G32" s="3" t="s">
        <v>21</v>
      </c>
      <c r="H32" s="84"/>
    </row>
    <row r="33" spans="3:8" ht="231" customHeight="1" x14ac:dyDescent="0.25">
      <c r="C33" s="86"/>
      <c r="D33" s="86"/>
      <c r="E33" s="83"/>
      <c r="F33" s="6" t="s">
        <v>180</v>
      </c>
      <c r="G33" s="3" t="s">
        <v>21</v>
      </c>
      <c r="H33" s="86"/>
    </row>
    <row r="34" spans="3:8" x14ac:dyDescent="0.25">
      <c r="C34" s="7"/>
      <c r="D34" s="7"/>
      <c r="E34" s="7"/>
      <c r="F34" s="7"/>
      <c r="G34" s="7"/>
      <c r="H34" s="7"/>
    </row>
    <row r="35" spans="3:8" x14ac:dyDescent="0.25">
      <c r="C35" s="1"/>
      <c r="D35" s="1"/>
      <c r="E35" s="1"/>
      <c r="F35" s="1"/>
      <c r="G35" s="1"/>
      <c r="H35" s="1"/>
    </row>
    <row r="36" spans="3:8" x14ac:dyDescent="0.25">
      <c r="C36" s="1"/>
      <c r="D36" s="1"/>
      <c r="E36" s="1"/>
      <c r="F36" s="1"/>
      <c r="G36" s="1"/>
      <c r="H36" s="1"/>
    </row>
  </sheetData>
  <mergeCells count="29">
    <mergeCell ref="C3:H3"/>
    <mergeCell ref="C7:C8"/>
    <mergeCell ref="D7:D8"/>
    <mergeCell ref="E7:E8"/>
    <mergeCell ref="F7:F8"/>
    <mergeCell ref="G7:G8"/>
    <mergeCell ref="H7:H8"/>
    <mergeCell ref="H9:H11"/>
    <mergeCell ref="D14:D17"/>
    <mergeCell ref="E14:E15"/>
    <mergeCell ref="H14:H15"/>
    <mergeCell ref="E16:E17"/>
    <mergeCell ref="H12:H13"/>
    <mergeCell ref="H16:H17"/>
    <mergeCell ref="C29:C33"/>
    <mergeCell ref="D29:D33"/>
    <mergeCell ref="E29:E31"/>
    <mergeCell ref="E32:E33"/>
    <mergeCell ref="C9:C28"/>
    <mergeCell ref="D9:D13"/>
    <mergeCell ref="E9:E11"/>
    <mergeCell ref="D18:D19"/>
    <mergeCell ref="D21:D28"/>
    <mergeCell ref="H21:H22"/>
    <mergeCell ref="H24:H27"/>
    <mergeCell ref="H32:H33"/>
    <mergeCell ref="H29:H31"/>
    <mergeCell ref="E21:E22"/>
    <mergeCell ref="E24:E2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topLeftCell="D19" zoomScale="80" zoomScaleNormal="80" workbookViewId="0">
      <selection activeCell="H19" sqref="H19"/>
    </sheetView>
  </sheetViews>
  <sheetFormatPr defaultRowHeight="15" x14ac:dyDescent="0.25"/>
  <cols>
    <col min="1" max="1" width="4.140625" customWidth="1"/>
    <col min="2" max="2" width="2.42578125" customWidth="1"/>
    <col min="3" max="3" width="21.28515625" customWidth="1"/>
    <col min="4" max="4" width="17.28515625" customWidth="1"/>
    <col min="5" max="5" width="30.28515625" customWidth="1"/>
    <col min="6" max="6" width="27" customWidth="1"/>
    <col min="7" max="7" width="17.5703125" customWidth="1"/>
    <col min="8" max="8" width="115.5703125" customWidth="1"/>
    <col min="9" max="9" width="148.42578125" customWidth="1"/>
  </cols>
  <sheetData>
    <row r="2" spans="1:9" x14ac:dyDescent="0.25">
      <c r="C2" t="s">
        <v>382</v>
      </c>
    </row>
    <row r="3" spans="1:9" x14ac:dyDescent="0.25">
      <c r="C3" s="87"/>
      <c r="D3" s="87"/>
      <c r="E3" s="87"/>
      <c r="F3" s="87"/>
      <c r="G3" s="87"/>
      <c r="H3" s="87"/>
      <c r="I3" s="87"/>
    </row>
    <row r="4" spans="1:9" x14ac:dyDescent="0.25">
      <c r="C4" s="69" t="s">
        <v>383</v>
      </c>
      <c r="D4" s="2"/>
      <c r="E4" s="2"/>
      <c r="F4" s="2"/>
      <c r="G4" s="2"/>
      <c r="H4" s="2"/>
      <c r="I4" s="2"/>
    </row>
    <row r="5" spans="1:9" x14ac:dyDescent="0.25">
      <c r="C5" s="2"/>
      <c r="D5" s="2"/>
      <c r="E5" s="2"/>
      <c r="F5" s="2"/>
      <c r="G5" s="2"/>
      <c r="H5" s="2"/>
      <c r="I5" s="2"/>
    </row>
    <row r="6" spans="1:9" ht="61.5" customHeight="1" x14ac:dyDescent="0.25">
      <c r="A6" s="2"/>
      <c r="B6" s="2"/>
      <c r="C6" s="11" t="s">
        <v>1</v>
      </c>
      <c r="D6" s="11" t="s">
        <v>2</v>
      </c>
      <c r="E6" s="11" t="s">
        <v>3</v>
      </c>
      <c r="F6" s="11" t="s">
        <v>4</v>
      </c>
      <c r="G6" s="11" t="s">
        <v>35</v>
      </c>
      <c r="H6" s="11" t="s">
        <v>238</v>
      </c>
      <c r="I6" s="11" t="s">
        <v>239</v>
      </c>
    </row>
    <row r="7" spans="1:9" ht="285" customHeight="1" x14ac:dyDescent="0.25">
      <c r="C7" s="103" t="s">
        <v>59</v>
      </c>
      <c r="D7" s="103" t="s">
        <v>24</v>
      </c>
      <c r="E7" s="95" t="s">
        <v>22</v>
      </c>
      <c r="F7" s="81"/>
      <c r="G7" s="84" t="s">
        <v>21</v>
      </c>
      <c r="H7" s="107" t="s">
        <v>392</v>
      </c>
      <c r="I7" s="107" t="s">
        <v>432</v>
      </c>
    </row>
    <row r="8" spans="1:9" ht="107.25" hidden="1" customHeight="1" x14ac:dyDescent="0.25">
      <c r="C8" s="104"/>
      <c r="D8" s="104"/>
      <c r="E8" s="100"/>
      <c r="F8" s="83"/>
      <c r="G8" s="86"/>
      <c r="H8" s="108"/>
      <c r="I8" s="108"/>
    </row>
    <row r="9" spans="1:9" ht="324.75" customHeight="1" x14ac:dyDescent="0.25">
      <c r="C9" s="103" t="s">
        <v>6</v>
      </c>
      <c r="D9" s="103" t="s">
        <v>25</v>
      </c>
      <c r="E9" s="95" t="s">
        <v>348</v>
      </c>
      <c r="F9" s="6" t="s">
        <v>9</v>
      </c>
      <c r="G9" s="3" t="s">
        <v>20</v>
      </c>
      <c r="H9" s="72" t="s">
        <v>489</v>
      </c>
      <c r="I9" s="72" t="s">
        <v>490</v>
      </c>
    </row>
    <row r="10" spans="1:9" ht="409.6" customHeight="1" x14ac:dyDescent="0.25">
      <c r="C10" s="105"/>
      <c r="D10" s="105"/>
      <c r="E10" s="99"/>
      <c r="F10" s="6" t="s">
        <v>8</v>
      </c>
      <c r="G10" s="3" t="s">
        <v>20</v>
      </c>
      <c r="H10" s="72" t="s">
        <v>434</v>
      </c>
      <c r="I10" s="72" t="s">
        <v>435</v>
      </c>
    </row>
    <row r="11" spans="1:9" ht="310.5" customHeight="1" x14ac:dyDescent="0.25">
      <c r="C11" s="105"/>
      <c r="D11" s="105"/>
      <c r="E11" s="100"/>
      <c r="F11" s="6" t="s">
        <v>70</v>
      </c>
      <c r="G11" s="3" t="s">
        <v>20</v>
      </c>
      <c r="H11" s="73" t="s">
        <v>491</v>
      </c>
      <c r="I11" s="73" t="s">
        <v>492</v>
      </c>
    </row>
    <row r="12" spans="1:9" ht="409.5" customHeight="1" x14ac:dyDescent="0.25">
      <c r="C12" s="105"/>
      <c r="D12" s="105"/>
      <c r="E12" s="32" t="s">
        <v>16</v>
      </c>
      <c r="F12" s="6" t="s">
        <v>26</v>
      </c>
      <c r="G12" s="3" t="s">
        <v>20</v>
      </c>
      <c r="H12" s="74" t="s">
        <v>493</v>
      </c>
      <c r="I12" s="74" t="s">
        <v>494</v>
      </c>
    </row>
    <row r="13" spans="1:9" ht="409.5" customHeight="1" x14ac:dyDescent="0.25">
      <c r="C13" s="105"/>
      <c r="D13" s="104"/>
      <c r="E13" s="32"/>
      <c r="F13" s="6" t="s">
        <v>60</v>
      </c>
      <c r="G13" s="3" t="s">
        <v>20</v>
      </c>
      <c r="H13" s="74" t="s">
        <v>436</v>
      </c>
      <c r="I13" s="74" t="s">
        <v>437</v>
      </c>
    </row>
    <row r="14" spans="1:9" ht="409.5" customHeight="1" x14ac:dyDescent="0.25">
      <c r="C14" s="105"/>
      <c r="D14" s="103" t="s">
        <v>27</v>
      </c>
      <c r="E14" s="95" t="s">
        <v>10</v>
      </c>
      <c r="F14" s="6" t="s">
        <v>61</v>
      </c>
      <c r="G14" s="3" t="s">
        <v>20</v>
      </c>
      <c r="H14" s="75" t="s">
        <v>393</v>
      </c>
      <c r="I14" s="76" t="s">
        <v>394</v>
      </c>
    </row>
    <row r="15" spans="1:9" ht="401.25" customHeight="1" x14ac:dyDescent="0.25">
      <c r="C15" s="105"/>
      <c r="D15" s="105"/>
      <c r="E15" s="100"/>
      <c r="F15" s="6" t="s">
        <v>15</v>
      </c>
      <c r="G15" s="3" t="s">
        <v>20</v>
      </c>
      <c r="H15" s="77" t="s">
        <v>395</v>
      </c>
      <c r="I15" s="76" t="s">
        <v>396</v>
      </c>
    </row>
    <row r="16" spans="1:9" ht="403.5" customHeight="1" x14ac:dyDescent="0.25">
      <c r="C16" s="105"/>
      <c r="D16" s="105"/>
      <c r="E16" s="95" t="s">
        <v>19</v>
      </c>
      <c r="F16" s="6" t="s">
        <v>38</v>
      </c>
      <c r="G16" s="3" t="s">
        <v>20</v>
      </c>
      <c r="H16" s="66" t="s">
        <v>397</v>
      </c>
      <c r="I16" s="67" t="s">
        <v>398</v>
      </c>
    </row>
    <row r="17" spans="3:10" ht="345" customHeight="1" x14ac:dyDescent="0.25">
      <c r="C17" s="105"/>
      <c r="D17" s="104"/>
      <c r="E17" s="100"/>
      <c r="F17" s="6" t="s">
        <v>62</v>
      </c>
      <c r="G17" s="3" t="s">
        <v>20</v>
      </c>
      <c r="H17" s="66" t="s">
        <v>399</v>
      </c>
      <c r="I17" s="67" t="s">
        <v>400</v>
      </c>
      <c r="J17" s="13"/>
    </row>
    <row r="18" spans="3:10" ht="394.5" customHeight="1" x14ac:dyDescent="0.25">
      <c r="C18" s="105"/>
      <c r="D18" s="103" t="s">
        <v>28</v>
      </c>
      <c r="E18" s="32" t="s">
        <v>11</v>
      </c>
      <c r="F18" s="6"/>
      <c r="G18" s="3" t="s">
        <v>20</v>
      </c>
      <c r="H18" s="67" t="s">
        <v>390</v>
      </c>
      <c r="I18" s="67" t="s">
        <v>391</v>
      </c>
    </row>
    <row r="19" spans="3:10" ht="409.6" customHeight="1" x14ac:dyDescent="0.25">
      <c r="C19" s="105"/>
      <c r="D19" s="104"/>
      <c r="E19" s="32" t="s">
        <v>23</v>
      </c>
      <c r="F19" s="6"/>
      <c r="G19" s="3" t="s">
        <v>20</v>
      </c>
      <c r="H19" s="66" t="s">
        <v>401</v>
      </c>
      <c r="I19" s="66" t="s">
        <v>402</v>
      </c>
    </row>
    <row r="20" spans="3:10" ht="359.25" customHeight="1" x14ac:dyDescent="0.25">
      <c r="C20" s="105"/>
      <c r="D20" s="34" t="s">
        <v>29</v>
      </c>
      <c r="E20" s="32" t="s">
        <v>12</v>
      </c>
      <c r="F20" s="6"/>
      <c r="G20" s="3" t="s">
        <v>20</v>
      </c>
      <c r="H20" s="67" t="s">
        <v>403</v>
      </c>
      <c r="I20" s="66" t="s">
        <v>404</v>
      </c>
    </row>
    <row r="21" spans="3:10" ht="409.5" customHeight="1" x14ac:dyDescent="0.25">
      <c r="C21" s="105"/>
      <c r="D21" s="103" t="s">
        <v>30</v>
      </c>
      <c r="E21" s="95" t="s">
        <v>14</v>
      </c>
      <c r="F21" s="6" t="s">
        <v>13</v>
      </c>
      <c r="G21" s="3" t="s">
        <v>21</v>
      </c>
      <c r="H21" s="66" t="s">
        <v>385</v>
      </c>
      <c r="I21" s="68" t="s">
        <v>372</v>
      </c>
    </row>
    <row r="22" spans="3:10" ht="409.6" customHeight="1" x14ac:dyDescent="0.25">
      <c r="C22" s="105"/>
      <c r="D22" s="105"/>
      <c r="E22" s="100"/>
      <c r="F22" s="6" t="s">
        <v>31</v>
      </c>
      <c r="G22" s="3" t="s">
        <v>21</v>
      </c>
      <c r="H22" s="67" t="s">
        <v>384</v>
      </c>
      <c r="I22" s="66" t="s">
        <v>373</v>
      </c>
    </row>
    <row r="23" spans="3:10" ht="409.5" customHeight="1" x14ac:dyDescent="0.25">
      <c r="C23" s="105"/>
      <c r="D23" s="105"/>
      <c r="E23" s="32" t="s">
        <v>178</v>
      </c>
      <c r="F23" s="6"/>
      <c r="G23" s="3" t="s">
        <v>21</v>
      </c>
      <c r="H23" s="67" t="s">
        <v>433</v>
      </c>
      <c r="I23" s="67" t="s">
        <v>374</v>
      </c>
    </row>
    <row r="24" spans="3:10" ht="402" customHeight="1" x14ac:dyDescent="0.25">
      <c r="C24" s="105"/>
      <c r="D24" s="105"/>
      <c r="E24" s="95" t="s">
        <v>18</v>
      </c>
      <c r="F24" s="6" t="s">
        <v>63</v>
      </c>
      <c r="G24" s="3" t="s">
        <v>20</v>
      </c>
      <c r="H24" s="66" t="s">
        <v>375</v>
      </c>
      <c r="I24" s="66" t="s">
        <v>376</v>
      </c>
    </row>
    <row r="25" spans="3:10" ht="341.25" customHeight="1" x14ac:dyDescent="0.25">
      <c r="C25" s="105"/>
      <c r="D25" s="105"/>
      <c r="E25" s="99"/>
      <c r="F25" s="6" t="s">
        <v>17</v>
      </c>
      <c r="G25" s="3" t="s">
        <v>20</v>
      </c>
      <c r="H25" s="66" t="s">
        <v>377</v>
      </c>
      <c r="I25" s="66" t="s">
        <v>378</v>
      </c>
    </row>
    <row r="26" spans="3:10" ht="379.5" customHeight="1" x14ac:dyDescent="0.25">
      <c r="C26" s="105"/>
      <c r="D26" s="105"/>
      <c r="E26" s="99"/>
      <c r="F26" s="6" t="s">
        <v>179</v>
      </c>
      <c r="G26" s="3" t="s">
        <v>20</v>
      </c>
      <c r="H26" s="66" t="s">
        <v>386</v>
      </c>
      <c r="I26" s="66" t="s">
        <v>387</v>
      </c>
    </row>
    <row r="27" spans="3:10" ht="351.75" customHeight="1" x14ac:dyDescent="0.25">
      <c r="C27" s="105"/>
      <c r="D27" s="105"/>
      <c r="E27" s="100"/>
      <c r="F27" s="6" t="s">
        <v>32</v>
      </c>
      <c r="G27" s="3" t="s">
        <v>20</v>
      </c>
      <c r="H27" s="66" t="s">
        <v>388</v>
      </c>
      <c r="I27" s="66" t="s">
        <v>379</v>
      </c>
    </row>
    <row r="28" spans="3:10" ht="409.5" customHeight="1" x14ac:dyDescent="0.25">
      <c r="C28" s="104"/>
      <c r="D28" s="104"/>
      <c r="E28" s="32" t="s">
        <v>64</v>
      </c>
      <c r="F28" s="6"/>
      <c r="G28" s="3" t="s">
        <v>20</v>
      </c>
      <c r="H28" s="66" t="s">
        <v>389</v>
      </c>
      <c r="I28" s="66" t="s">
        <v>380</v>
      </c>
    </row>
    <row r="29" spans="3:10" ht="409.5" customHeight="1" x14ac:dyDescent="0.25">
      <c r="C29" s="84" t="s">
        <v>7</v>
      </c>
      <c r="D29" s="84" t="s">
        <v>33</v>
      </c>
      <c r="E29" s="81" t="s">
        <v>34</v>
      </c>
      <c r="F29" s="6" t="s">
        <v>65</v>
      </c>
      <c r="G29" s="3" t="s">
        <v>21</v>
      </c>
      <c r="H29" s="72" t="s">
        <v>463</v>
      </c>
      <c r="I29" s="72" t="s">
        <v>464</v>
      </c>
    </row>
    <row r="30" spans="3:10" ht="360" customHeight="1" x14ac:dyDescent="0.25">
      <c r="C30" s="85"/>
      <c r="D30" s="85"/>
      <c r="E30" s="82"/>
      <c r="F30" s="6" t="s">
        <v>66</v>
      </c>
      <c r="G30" s="3" t="s">
        <v>21</v>
      </c>
      <c r="H30" s="72" t="s">
        <v>461</v>
      </c>
      <c r="I30" s="72" t="s">
        <v>462</v>
      </c>
    </row>
    <row r="31" spans="3:10" ht="359.25" customHeight="1" x14ac:dyDescent="0.25">
      <c r="C31" s="85"/>
      <c r="D31" s="85"/>
      <c r="E31" s="83"/>
      <c r="F31" s="6" t="s">
        <v>67</v>
      </c>
      <c r="G31" s="3" t="s">
        <v>21</v>
      </c>
      <c r="H31" s="72" t="s">
        <v>459</v>
      </c>
      <c r="I31" s="72" t="s">
        <v>460</v>
      </c>
    </row>
    <row r="32" spans="3:10" ht="401.25" customHeight="1" x14ac:dyDescent="0.25">
      <c r="C32" s="85"/>
      <c r="D32" s="85"/>
      <c r="E32" s="81" t="s">
        <v>68</v>
      </c>
      <c r="F32" s="6" t="s">
        <v>69</v>
      </c>
      <c r="G32" s="3" t="s">
        <v>21</v>
      </c>
      <c r="H32" s="72" t="s">
        <v>457</v>
      </c>
      <c r="I32" s="74" t="s">
        <v>458</v>
      </c>
    </row>
    <row r="33" spans="3:9" ht="378" customHeight="1" x14ac:dyDescent="0.25">
      <c r="C33" s="86"/>
      <c r="D33" s="86"/>
      <c r="E33" s="83"/>
      <c r="F33" s="6" t="s">
        <v>180</v>
      </c>
      <c r="G33" s="3" t="s">
        <v>21</v>
      </c>
      <c r="H33" s="72" t="s">
        <v>455</v>
      </c>
      <c r="I33" s="74" t="s">
        <v>456</v>
      </c>
    </row>
    <row r="34" spans="3:9" x14ac:dyDescent="0.25">
      <c r="C34" s="7"/>
      <c r="D34" s="7"/>
      <c r="E34" s="7"/>
      <c r="F34" s="7"/>
      <c r="G34" s="7"/>
      <c r="H34" s="78"/>
      <c r="I34" s="78"/>
    </row>
    <row r="35" spans="3:9" x14ac:dyDescent="0.25">
      <c r="C35" s="1"/>
      <c r="D35" s="1"/>
      <c r="E35" s="1"/>
      <c r="F35" s="1"/>
      <c r="G35" s="1"/>
      <c r="H35" s="79"/>
      <c r="I35" s="79"/>
    </row>
    <row r="36" spans="3:9" x14ac:dyDescent="0.25">
      <c r="C36" s="1"/>
      <c r="D36" s="1"/>
      <c r="E36" s="1"/>
      <c r="F36" s="1"/>
      <c r="G36" s="1"/>
      <c r="H36" s="79"/>
      <c r="I36" s="79"/>
    </row>
    <row r="37" spans="3:9" x14ac:dyDescent="0.25">
      <c r="H37" s="80"/>
      <c r="I37" s="80"/>
    </row>
    <row r="38" spans="3:9" x14ac:dyDescent="0.25">
      <c r="H38" s="80"/>
      <c r="I38" s="80"/>
    </row>
    <row r="39" spans="3:9" x14ac:dyDescent="0.25">
      <c r="H39" s="80"/>
      <c r="I39" s="80"/>
    </row>
    <row r="40" spans="3:9" x14ac:dyDescent="0.25">
      <c r="H40" s="80"/>
      <c r="I40" s="80"/>
    </row>
    <row r="41" spans="3:9" x14ac:dyDescent="0.25">
      <c r="H41" s="80"/>
      <c r="I41" s="80"/>
    </row>
    <row r="42" spans="3:9" x14ac:dyDescent="0.25">
      <c r="H42" s="80"/>
      <c r="I42" s="80"/>
    </row>
    <row r="43" spans="3:9" x14ac:dyDescent="0.25">
      <c r="H43" s="80"/>
      <c r="I43" s="80"/>
    </row>
    <row r="44" spans="3:9" x14ac:dyDescent="0.25">
      <c r="H44" s="80"/>
      <c r="I44" s="80"/>
    </row>
    <row r="45" spans="3:9" x14ac:dyDescent="0.25">
      <c r="H45" s="80"/>
      <c r="I45" s="80"/>
    </row>
    <row r="46" spans="3:9" x14ac:dyDescent="0.25">
      <c r="H46" s="80"/>
      <c r="I46" s="80"/>
    </row>
    <row r="47" spans="3:9" x14ac:dyDescent="0.25">
      <c r="H47" s="80"/>
      <c r="I47" s="80"/>
    </row>
    <row r="48" spans="3:9" x14ac:dyDescent="0.25">
      <c r="H48" s="80"/>
      <c r="I48" s="80"/>
    </row>
    <row r="49" spans="8:9" x14ac:dyDescent="0.25">
      <c r="H49" s="80"/>
      <c r="I49" s="80"/>
    </row>
    <row r="50" spans="8:9" x14ac:dyDescent="0.25">
      <c r="H50" s="80"/>
      <c r="I50" s="80"/>
    </row>
    <row r="51" spans="8:9" x14ac:dyDescent="0.25">
      <c r="H51" s="80"/>
      <c r="I51" s="80"/>
    </row>
    <row r="52" spans="8:9" x14ac:dyDescent="0.25">
      <c r="H52" s="80"/>
      <c r="I52" s="80"/>
    </row>
    <row r="53" spans="8:9" x14ac:dyDescent="0.25">
      <c r="H53" s="80"/>
      <c r="I53" s="80"/>
    </row>
    <row r="54" spans="8:9" x14ac:dyDescent="0.25">
      <c r="H54" s="80"/>
      <c r="I54" s="80"/>
    </row>
    <row r="55" spans="8:9" x14ac:dyDescent="0.25">
      <c r="H55" s="80"/>
      <c r="I55" s="80"/>
    </row>
    <row r="56" spans="8:9" x14ac:dyDescent="0.25">
      <c r="H56" s="80"/>
      <c r="I56" s="80"/>
    </row>
  </sheetData>
  <mergeCells count="22">
    <mergeCell ref="C3:I3"/>
    <mergeCell ref="C9:C28"/>
    <mergeCell ref="D9:D13"/>
    <mergeCell ref="E9:E11"/>
    <mergeCell ref="D14:D17"/>
    <mergeCell ref="E14:E15"/>
    <mergeCell ref="E16:E17"/>
    <mergeCell ref="D18:D19"/>
    <mergeCell ref="D21:D28"/>
    <mergeCell ref="E21:E22"/>
    <mergeCell ref="E24:E27"/>
    <mergeCell ref="F7:F8"/>
    <mergeCell ref="G7:G8"/>
    <mergeCell ref="I7:I8"/>
    <mergeCell ref="H7:H8"/>
    <mergeCell ref="C29:C33"/>
    <mergeCell ref="D29:D33"/>
    <mergeCell ref="E29:E31"/>
    <mergeCell ref="E32:E33"/>
    <mergeCell ref="C7:C8"/>
    <mergeCell ref="D7:D8"/>
    <mergeCell ref="E7:E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1"/>
  <sheetViews>
    <sheetView topLeftCell="A25" zoomScale="80" zoomScaleNormal="80" workbookViewId="0">
      <selection activeCell="I32" sqref="I32"/>
    </sheetView>
  </sheetViews>
  <sheetFormatPr defaultRowHeight="15" x14ac:dyDescent="0.25"/>
  <cols>
    <col min="3" max="3" width="15.85546875" customWidth="1"/>
    <col min="4" max="4" width="17.28515625" customWidth="1"/>
    <col min="5" max="5" width="30.28515625" customWidth="1"/>
    <col min="6" max="6" width="27" customWidth="1"/>
    <col min="7" max="7" width="17.5703125" customWidth="1"/>
    <col min="8" max="8" width="16.5703125" customWidth="1"/>
    <col min="9" max="9" width="44.42578125" customWidth="1"/>
    <col min="10" max="10" width="67.42578125" customWidth="1"/>
    <col min="11" max="11" width="37.42578125" customWidth="1"/>
    <col min="12" max="12" width="46.140625" customWidth="1"/>
    <col min="13" max="13" width="66.28515625" customWidth="1"/>
    <col min="14" max="14" width="72.7109375" customWidth="1"/>
    <col min="15" max="15" width="61.85546875" customWidth="1"/>
    <col min="16" max="16" width="15.28515625" customWidth="1"/>
    <col min="17" max="17" width="13.85546875" customWidth="1"/>
  </cols>
  <sheetData>
    <row r="1" spans="1:17" x14ac:dyDescent="0.25">
      <c r="C1" t="s">
        <v>142</v>
      </c>
    </row>
    <row r="3" spans="1:17" x14ac:dyDescent="0.25">
      <c r="C3" s="106" t="s">
        <v>143</v>
      </c>
      <c r="D3" s="106"/>
      <c r="E3" s="106"/>
      <c r="F3" s="106"/>
      <c r="G3" s="106"/>
      <c r="H3" s="106"/>
      <c r="I3" s="106"/>
      <c r="J3" s="106"/>
      <c r="K3" s="106"/>
      <c r="L3" s="106"/>
    </row>
    <row r="4" spans="1:17" ht="37.5" customHeight="1" x14ac:dyDescent="0.25">
      <c r="C4" s="120" t="s">
        <v>298</v>
      </c>
      <c r="D4" s="120"/>
      <c r="E4" s="120"/>
    </row>
    <row r="6" spans="1:17" ht="100.5" customHeight="1" x14ac:dyDescent="0.25">
      <c r="A6" s="2"/>
      <c r="B6" s="2"/>
      <c r="C6" s="81" t="s">
        <v>1</v>
      </c>
      <c r="D6" s="81" t="s">
        <v>2</v>
      </c>
      <c r="E6" s="81" t="s">
        <v>3</v>
      </c>
      <c r="F6" s="81" t="s">
        <v>4</v>
      </c>
      <c r="G6" s="81" t="s">
        <v>35</v>
      </c>
      <c r="H6" s="15" t="s">
        <v>151</v>
      </c>
      <c r="I6" s="15" t="s">
        <v>147</v>
      </c>
      <c r="J6" s="15" t="s">
        <v>152</v>
      </c>
      <c r="K6" s="15" t="s">
        <v>144</v>
      </c>
      <c r="L6" s="15" t="s">
        <v>325</v>
      </c>
      <c r="M6" s="16" t="s">
        <v>145</v>
      </c>
      <c r="N6" s="16" t="s">
        <v>150</v>
      </c>
      <c r="O6" s="16" t="s">
        <v>146</v>
      </c>
      <c r="P6" s="17" t="s">
        <v>153</v>
      </c>
      <c r="Q6" s="17" t="s">
        <v>154</v>
      </c>
    </row>
    <row r="7" spans="1:17" ht="93" customHeight="1" x14ac:dyDescent="0.25">
      <c r="A7" s="2"/>
      <c r="B7" s="2"/>
      <c r="C7" s="83"/>
      <c r="D7" s="83"/>
      <c r="E7" s="83"/>
      <c r="F7" s="83"/>
      <c r="G7" s="83"/>
      <c r="H7" s="18" t="s">
        <v>164</v>
      </c>
      <c r="I7" s="18" t="s">
        <v>297</v>
      </c>
      <c r="J7" s="18" t="s">
        <v>165</v>
      </c>
      <c r="K7" s="18" t="s">
        <v>344</v>
      </c>
      <c r="L7" s="18" t="s">
        <v>324</v>
      </c>
      <c r="M7" s="19" t="s">
        <v>166</v>
      </c>
      <c r="N7" s="19" t="s">
        <v>167</v>
      </c>
      <c r="O7" s="53" t="s">
        <v>275</v>
      </c>
      <c r="P7" s="20"/>
      <c r="Q7" s="21" t="s">
        <v>155</v>
      </c>
    </row>
    <row r="8" spans="1:17" ht="238.5" customHeight="1" x14ac:dyDescent="0.25">
      <c r="C8" s="95" t="s">
        <v>59</v>
      </c>
      <c r="D8" s="95" t="s">
        <v>24</v>
      </c>
      <c r="E8" s="95" t="s">
        <v>22</v>
      </c>
      <c r="F8" s="95"/>
      <c r="G8" s="81" t="s">
        <v>21</v>
      </c>
      <c r="H8" s="6" t="s">
        <v>107</v>
      </c>
      <c r="I8" s="6" t="s">
        <v>183</v>
      </c>
      <c r="J8" s="6" t="s">
        <v>184</v>
      </c>
      <c r="K8" s="6" t="s">
        <v>345</v>
      </c>
      <c r="L8" s="6" t="s">
        <v>467</v>
      </c>
      <c r="M8" s="22" t="s">
        <v>185</v>
      </c>
      <c r="N8" s="6" t="s">
        <v>186</v>
      </c>
      <c r="O8" s="54" t="s">
        <v>148</v>
      </c>
      <c r="P8" s="20"/>
      <c r="Q8" s="122">
        <f>P9</f>
        <v>16</v>
      </c>
    </row>
    <row r="9" spans="1:17" ht="24.75" customHeight="1" x14ac:dyDescent="0.25">
      <c r="C9" s="100"/>
      <c r="D9" s="100"/>
      <c r="E9" s="100"/>
      <c r="F9" s="100"/>
      <c r="G9" s="83"/>
      <c r="H9" s="6">
        <v>2</v>
      </c>
      <c r="I9" s="6">
        <v>3</v>
      </c>
      <c r="J9" s="6">
        <v>2</v>
      </c>
      <c r="K9" s="6">
        <v>1</v>
      </c>
      <c r="L9" s="22">
        <v>2</v>
      </c>
      <c r="M9" s="22">
        <v>2</v>
      </c>
      <c r="N9" s="6">
        <v>2</v>
      </c>
      <c r="O9" s="54">
        <v>2</v>
      </c>
      <c r="P9" s="36">
        <f>SUM(H9:O9)</f>
        <v>16</v>
      </c>
      <c r="Q9" s="124"/>
    </row>
    <row r="10" spans="1:17" ht="201" customHeight="1" x14ac:dyDescent="0.25">
      <c r="C10" s="95" t="s">
        <v>6</v>
      </c>
      <c r="D10" s="95" t="s">
        <v>25</v>
      </c>
      <c r="E10" s="95" t="s">
        <v>348</v>
      </c>
      <c r="F10" s="95" t="s">
        <v>9</v>
      </c>
      <c r="G10" s="81" t="s">
        <v>20</v>
      </c>
      <c r="H10" s="6" t="s">
        <v>108</v>
      </c>
      <c r="I10" s="6" t="s">
        <v>303</v>
      </c>
      <c r="J10" s="6" t="s">
        <v>475</v>
      </c>
      <c r="K10" s="6" t="s">
        <v>349</v>
      </c>
      <c r="L10" s="6" t="s">
        <v>467</v>
      </c>
      <c r="M10" s="6" t="s">
        <v>207</v>
      </c>
      <c r="N10" s="6" t="s">
        <v>186</v>
      </c>
      <c r="O10" s="54" t="s">
        <v>240</v>
      </c>
      <c r="P10" s="20"/>
      <c r="Q10" s="122">
        <f>(P11+P15+P13)/3</f>
        <v>15</v>
      </c>
    </row>
    <row r="11" spans="1:17" ht="20.25" customHeight="1" x14ac:dyDescent="0.25">
      <c r="C11" s="99"/>
      <c r="D11" s="99"/>
      <c r="E11" s="99"/>
      <c r="F11" s="100"/>
      <c r="G11" s="83"/>
      <c r="H11" s="6">
        <v>2</v>
      </c>
      <c r="I11" s="6">
        <v>2</v>
      </c>
      <c r="J11" s="6">
        <v>0</v>
      </c>
      <c r="K11" s="6">
        <v>1</v>
      </c>
      <c r="L11" s="6">
        <v>2</v>
      </c>
      <c r="M11" s="23">
        <v>2</v>
      </c>
      <c r="N11" s="22">
        <v>2</v>
      </c>
      <c r="O11" s="54">
        <v>2</v>
      </c>
      <c r="P11" s="20">
        <f t="shared" ref="P11:P59" si="0">SUM(H11:O11)</f>
        <v>13</v>
      </c>
      <c r="Q11" s="123"/>
    </row>
    <row r="12" spans="1:17" ht="210" x14ac:dyDescent="0.25">
      <c r="C12" s="99"/>
      <c r="D12" s="99"/>
      <c r="E12" s="99"/>
      <c r="F12" s="95" t="s">
        <v>8</v>
      </c>
      <c r="G12" s="81" t="s">
        <v>20</v>
      </c>
      <c r="H12" s="6" t="s">
        <v>481</v>
      </c>
      <c r="I12" s="6" t="s">
        <v>183</v>
      </c>
      <c r="J12" s="6" t="s">
        <v>184</v>
      </c>
      <c r="K12" s="6" t="s">
        <v>349</v>
      </c>
      <c r="L12" s="6" t="s">
        <v>467</v>
      </c>
      <c r="M12" s="22" t="s">
        <v>185</v>
      </c>
      <c r="N12" s="6" t="s">
        <v>186</v>
      </c>
      <c r="O12" s="54" t="s">
        <v>241</v>
      </c>
      <c r="P12" s="20"/>
      <c r="Q12" s="123"/>
    </row>
    <row r="13" spans="1:17" ht="21.75" customHeight="1" x14ac:dyDescent="0.25">
      <c r="C13" s="99"/>
      <c r="D13" s="99"/>
      <c r="E13" s="99"/>
      <c r="F13" s="100"/>
      <c r="G13" s="83"/>
      <c r="H13" s="6">
        <v>2</v>
      </c>
      <c r="I13" s="6">
        <v>3</v>
      </c>
      <c r="J13" s="6">
        <v>2</v>
      </c>
      <c r="K13" s="22">
        <v>1</v>
      </c>
      <c r="L13" s="22">
        <v>2</v>
      </c>
      <c r="M13" s="23">
        <v>2</v>
      </c>
      <c r="N13" s="23">
        <v>2</v>
      </c>
      <c r="O13" s="54">
        <v>2</v>
      </c>
      <c r="P13" s="20">
        <f t="shared" si="0"/>
        <v>16</v>
      </c>
      <c r="Q13" s="123"/>
    </row>
    <row r="14" spans="1:17" ht="210" x14ac:dyDescent="0.25">
      <c r="C14" s="99"/>
      <c r="D14" s="99"/>
      <c r="E14" s="99"/>
      <c r="F14" s="95" t="s">
        <v>70</v>
      </c>
      <c r="G14" s="81" t="s">
        <v>20</v>
      </c>
      <c r="H14" s="6" t="s">
        <v>482</v>
      </c>
      <c r="I14" s="6" t="s">
        <v>183</v>
      </c>
      <c r="J14" s="6" t="s">
        <v>184</v>
      </c>
      <c r="K14" s="6" t="s">
        <v>349</v>
      </c>
      <c r="L14" s="6" t="s">
        <v>467</v>
      </c>
      <c r="M14" s="22" t="s">
        <v>185</v>
      </c>
      <c r="N14" s="6" t="s">
        <v>186</v>
      </c>
      <c r="O14" s="54" t="s">
        <v>299</v>
      </c>
      <c r="P14" s="20"/>
      <c r="Q14" s="123"/>
    </row>
    <row r="15" spans="1:17" ht="24" customHeight="1" x14ac:dyDescent="0.25">
      <c r="C15" s="99"/>
      <c r="D15" s="99"/>
      <c r="E15" s="100"/>
      <c r="F15" s="100"/>
      <c r="G15" s="83"/>
      <c r="H15" s="6">
        <v>2</v>
      </c>
      <c r="I15" s="6">
        <v>3</v>
      </c>
      <c r="J15" s="6">
        <v>2</v>
      </c>
      <c r="K15" s="22">
        <v>1</v>
      </c>
      <c r="L15" s="22">
        <v>2</v>
      </c>
      <c r="M15" s="23">
        <v>2</v>
      </c>
      <c r="N15" s="23">
        <v>2</v>
      </c>
      <c r="O15" s="54">
        <v>2</v>
      </c>
      <c r="P15" s="20">
        <f t="shared" si="0"/>
        <v>16</v>
      </c>
      <c r="Q15" s="124"/>
    </row>
    <row r="16" spans="1:17" ht="303.75" customHeight="1" x14ac:dyDescent="0.25">
      <c r="C16" s="99"/>
      <c r="D16" s="99"/>
      <c r="E16" s="95" t="s">
        <v>16</v>
      </c>
      <c r="F16" s="95" t="s">
        <v>26</v>
      </c>
      <c r="G16" s="81" t="s">
        <v>20</v>
      </c>
      <c r="H16" s="6" t="s">
        <v>109</v>
      </c>
      <c r="I16" s="6" t="s">
        <v>346</v>
      </c>
      <c r="J16" s="6" t="s">
        <v>470</v>
      </c>
      <c r="K16" s="6" t="s">
        <v>350</v>
      </c>
      <c r="L16" s="6" t="s">
        <v>467</v>
      </c>
      <c r="M16" s="6" t="s">
        <v>208</v>
      </c>
      <c r="N16" s="6" t="s">
        <v>186</v>
      </c>
      <c r="O16" s="54" t="s">
        <v>242</v>
      </c>
      <c r="P16" s="20"/>
      <c r="Q16" s="122">
        <f>(P17+P19)/2</f>
        <v>13</v>
      </c>
    </row>
    <row r="17" spans="3:17" ht="20.25" customHeight="1" x14ac:dyDescent="0.25">
      <c r="C17" s="99"/>
      <c r="D17" s="99"/>
      <c r="E17" s="99"/>
      <c r="F17" s="100"/>
      <c r="G17" s="83"/>
      <c r="H17" s="6">
        <v>2</v>
      </c>
      <c r="I17" s="6">
        <v>2</v>
      </c>
      <c r="J17" s="6">
        <v>0</v>
      </c>
      <c r="K17" s="6">
        <v>1</v>
      </c>
      <c r="L17" s="6">
        <v>2</v>
      </c>
      <c r="M17" s="23">
        <v>2</v>
      </c>
      <c r="N17" s="23">
        <v>2</v>
      </c>
      <c r="O17" s="54">
        <v>2</v>
      </c>
      <c r="P17" s="20">
        <f t="shared" si="0"/>
        <v>13</v>
      </c>
      <c r="Q17" s="123"/>
    </row>
    <row r="18" spans="3:17" ht="359.25" customHeight="1" x14ac:dyDescent="0.25">
      <c r="C18" s="99"/>
      <c r="D18" s="99"/>
      <c r="E18" s="99"/>
      <c r="F18" s="95" t="s">
        <v>60</v>
      </c>
      <c r="G18" s="81" t="s">
        <v>20</v>
      </c>
      <c r="H18" s="6" t="s">
        <v>262</v>
      </c>
      <c r="I18" s="6" t="s">
        <v>443</v>
      </c>
      <c r="J18" s="6" t="s">
        <v>476</v>
      </c>
      <c r="K18" s="6" t="s">
        <v>350</v>
      </c>
      <c r="L18" s="6" t="s">
        <v>467</v>
      </c>
      <c r="M18" s="6" t="s">
        <v>207</v>
      </c>
      <c r="N18" s="6" t="s">
        <v>186</v>
      </c>
      <c r="O18" s="54" t="s">
        <v>243</v>
      </c>
      <c r="P18" s="20"/>
      <c r="Q18" s="123"/>
    </row>
    <row r="19" spans="3:17" ht="20.25" customHeight="1" x14ac:dyDescent="0.25">
      <c r="C19" s="99"/>
      <c r="D19" s="100"/>
      <c r="E19" s="100"/>
      <c r="F19" s="100"/>
      <c r="G19" s="83"/>
      <c r="H19" s="6">
        <v>2</v>
      </c>
      <c r="I19" s="6">
        <v>2</v>
      </c>
      <c r="J19" s="6">
        <v>0</v>
      </c>
      <c r="K19" s="22">
        <v>1</v>
      </c>
      <c r="L19" s="22">
        <v>2</v>
      </c>
      <c r="M19" s="23">
        <v>2</v>
      </c>
      <c r="N19" s="23">
        <v>2</v>
      </c>
      <c r="O19" s="54">
        <v>2</v>
      </c>
      <c r="P19" s="20">
        <f t="shared" si="0"/>
        <v>13</v>
      </c>
      <c r="Q19" s="124"/>
    </row>
    <row r="20" spans="3:17" ht="210" x14ac:dyDescent="0.25">
      <c r="C20" s="99"/>
      <c r="D20" s="95" t="s">
        <v>27</v>
      </c>
      <c r="E20" s="95" t="s">
        <v>10</v>
      </c>
      <c r="F20" s="95" t="s">
        <v>61</v>
      </c>
      <c r="G20" s="81" t="s">
        <v>20</v>
      </c>
      <c r="H20" s="6" t="s">
        <v>483</v>
      </c>
      <c r="I20" s="6" t="s">
        <v>417</v>
      </c>
      <c r="J20" s="6" t="s">
        <v>156</v>
      </c>
      <c r="K20" s="6" t="s">
        <v>350</v>
      </c>
      <c r="L20" s="6" t="s">
        <v>467</v>
      </c>
      <c r="M20" s="6" t="s">
        <v>207</v>
      </c>
      <c r="N20" s="6" t="s">
        <v>186</v>
      </c>
      <c r="O20" s="54" t="s">
        <v>149</v>
      </c>
      <c r="P20" s="20"/>
      <c r="Q20" s="122">
        <f>(P21+P23)/2</f>
        <v>15.5</v>
      </c>
    </row>
    <row r="21" spans="3:17" ht="21" customHeight="1" x14ac:dyDescent="0.25">
      <c r="C21" s="99"/>
      <c r="D21" s="99"/>
      <c r="E21" s="99"/>
      <c r="F21" s="100"/>
      <c r="G21" s="83"/>
      <c r="H21" s="6">
        <v>2</v>
      </c>
      <c r="I21" s="6">
        <v>3</v>
      </c>
      <c r="J21" s="6">
        <v>1</v>
      </c>
      <c r="K21" s="6">
        <v>1</v>
      </c>
      <c r="L21" s="6">
        <v>2</v>
      </c>
      <c r="M21" s="23">
        <v>2</v>
      </c>
      <c r="N21" s="23">
        <v>2</v>
      </c>
      <c r="O21" s="54">
        <v>2</v>
      </c>
      <c r="P21" s="20">
        <f t="shared" si="0"/>
        <v>15</v>
      </c>
      <c r="Q21" s="123"/>
    </row>
    <row r="22" spans="3:17" ht="300" x14ac:dyDescent="0.25">
      <c r="C22" s="99"/>
      <c r="D22" s="99"/>
      <c r="E22" s="99"/>
      <c r="F22" s="95" t="s">
        <v>15</v>
      </c>
      <c r="G22" s="81" t="s">
        <v>20</v>
      </c>
      <c r="H22" s="6" t="s">
        <v>110</v>
      </c>
      <c r="I22" s="6" t="s">
        <v>106</v>
      </c>
      <c r="J22" s="6" t="s">
        <v>184</v>
      </c>
      <c r="K22" s="6" t="s">
        <v>350</v>
      </c>
      <c r="L22" s="6" t="s">
        <v>467</v>
      </c>
      <c r="M22" s="22" t="s">
        <v>185</v>
      </c>
      <c r="N22" s="6" t="s">
        <v>186</v>
      </c>
      <c r="O22" s="54" t="s">
        <v>427</v>
      </c>
      <c r="P22" s="20"/>
      <c r="Q22" s="123"/>
    </row>
    <row r="23" spans="3:17" ht="23.25" customHeight="1" x14ac:dyDescent="0.25">
      <c r="C23" s="99"/>
      <c r="D23" s="99"/>
      <c r="E23" s="100"/>
      <c r="F23" s="100"/>
      <c r="G23" s="83"/>
      <c r="H23" s="6">
        <v>2</v>
      </c>
      <c r="I23" s="6">
        <v>3</v>
      </c>
      <c r="J23" s="6">
        <v>2</v>
      </c>
      <c r="K23" s="22">
        <v>1</v>
      </c>
      <c r="L23" s="22">
        <v>2</v>
      </c>
      <c r="M23" s="23">
        <v>2</v>
      </c>
      <c r="N23" s="23">
        <v>2</v>
      </c>
      <c r="O23" s="54">
        <v>2</v>
      </c>
      <c r="P23" s="20">
        <f t="shared" si="0"/>
        <v>16</v>
      </c>
      <c r="Q23" s="124"/>
    </row>
    <row r="24" spans="3:17" ht="210" x14ac:dyDescent="0.25">
      <c r="C24" s="99"/>
      <c r="D24" s="99"/>
      <c r="E24" s="95" t="s">
        <v>19</v>
      </c>
      <c r="F24" s="95" t="s">
        <v>38</v>
      </c>
      <c r="G24" s="81" t="s">
        <v>20</v>
      </c>
      <c r="H24" s="6" t="s">
        <v>111</v>
      </c>
      <c r="I24" s="6" t="s">
        <v>168</v>
      </c>
      <c r="J24" s="6" t="s">
        <v>157</v>
      </c>
      <c r="K24" s="6" t="s">
        <v>350</v>
      </c>
      <c r="L24" s="6" t="s">
        <v>467</v>
      </c>
      <c r="M24" s="6" t="s">
        <v>207</v>
      </c>
      <c r="N24" s="6" t="s">
        <v>186</v>
      </c>
      <c r="O24" s="54" t="s">
        <v>149</v>
      </c>
      <c r="P24" s="20"/>
      <c r="Q24" s="122">
        <f>(P25+P27)/2</f>
        <v>13</v>
      </c>
    </row>
    <row r="25" spans="3:17" ht="21" customHeight="1" x14ac:dyDescent="0.25">
      <c r="C25" s="99"/>
      <c r="D25" s="99"/>
      <c r="E25" s="99"/>
      <c r="F25" s="100"/>
      <c r="G25" s="83"/>
      <c r="H25" s="6">
        <v>2</v>
      </c>
      <c r="I25" s="6">
        <v>3</v>
      </c>
      <c r="J25" s="6">
        <v>0</v>
      </c>
      <c r="K25" s="6">
        <v>1</v>
      </c>
      <c r="L25" s="6">
        <v>2</v>
      </c>
      <c r="M25" s="23">
        <v>2</v>
      </c>
      <c r="N25" s="23">
        <v>2</v>
      </c>
      <c r="O25" s="54">
        <v>2</v>
      </c>
      <c r="P25" s="20">
        <f t="shared" si="0"/>
        <v>14</v>
      </c>
      <c r="Q25" s="123"/>
    </row>
    <row r="26" spans="3:17" ht="210" x14ac:dyDescent="0.25">
      <c r="C26" s="99"/>
      <c r="D26" s="99"/>
      <c r="E26" s="99"/>
      <c r="F26" s="95" t="s">
        <v>62</v>
      </c>
      <c r="G26" s="81" t="s">
        <v>20</v>
      </c>
      <c r="H26" s="6" t="s">
        <v>112</v>
      </c>
      <c r="I26" s="6" t="s">
        <v>266</v>
      </c>
      <c r="J26" s="6" t="s">
        <v>267</v>
      </c>
      <c r="K26" s="6" t="s">
        <v>350</v>
      </c>
      <c r="L26" s="6" t="s">
        <v>467</v>
      </c>
      <c r="M26" s="6" t="s">
        <v>207</v>
      </c>
      <c r="N26" s="6" t="s">
        <v>186</v>
      </c>
      <c r="O26" s="54" t="s">
        <v>477</v>
      </c>
      <c r="P26" s="20"/>
      <c r="Q26" s="123"/>
    </row>
    <row r="27" spans="3:17" ht="20.25" customHeight="1" x14ac:dyDescent="0.25">
      <c r="C27" s="99"/>
      <c r="D27" s="100"/>
      <c r="E27" s="100"/>
      <c r="F27" s="100"/>
      <c r="G27" s="83"/>
      <c r="H27" s="6">
        <v>2</v>
      </c>
      <c r="I27" s="6">
        <v>1</v>
      </c>
      <c r="J27" s="6">
        <v>0</v>
      </c>
      <c r="K27" s="22">
        <v>1</v>
      </c>
      <c r="L27" s="22">
        <v>2</v>
      </c>
      <c r="M27" s="23">
        <v>2</v>
      </c>
      <c r="N27" s="23">
        <v>2</v>
      </c>
      <c r="O27" s="54">
        <v>2</v>
      </c>
      <c r="P27" s="20">
        <f t="shared" si="0"/>
        <v>12</v>
      </c>
      <c r="Q27" s="124"/>
    </row>
    <row r="28" spans="3:17" ht="405.75" customHeight="1" x14ac:dyDescent="0.25">
      <c r="C28" s="99"/>
      <c r="D28" s="95" t="s">
        <v>28</v>
      </c>
      <c r="E28" s="95" t="s">
        <v>11</v>
      </c>
      <c r="F28" s="95"/>
      <c r="G28" s="81" t="s">
        <v>20</v>
      </c>
      <c r="H28" s="6" t="s">
        <v>263</v>
      </c>
      <c r="I28" s="6" t="s">
        <v>106</v>
      </c>
      <c r="J28" s="6" t="s">
        <v>184</v>
      </c>
      <c r="K28" s="6" t="s">
        <v>350</v>
      </c>
      <c r="L28" s="6" t="s">
        <v>467</v>
      </c>
      <c r="M28" s="22" t="s">
        <v>185</v>
      </c>
      <c r="N28" s="6" t="s">
        <v>186</v>
      </c>
      <c r="O28" s="54" t="s">
        <v>430</v>
      </c>
      <c r="P28" s="20"/>
      <c r="Q28" s="122">
        <f>P29</f>
        <v>16</v>
      </c>
    </row>
    <row r="29" spans="3:17" ht="25.5" customHeight="1" x14ac:dyDescent="0.25">
      <c r="C29" s="99"/>
      <c r="D29" s="99"/>
      <c r="E29" s="100"/>
      <c r="F29" s="100"/>
      <c r="G29" s="83"/>
      <c r="H29" s="6">
        <v>2</v>
      </c>
      <c r="I29" s="6">
        <v>3</v>
      </c>
      <c r="J29" s="6">
        <v>2</v>
      </c>
      <c r="K29" s="6">
        <v>1</v>
      </c>
      <c r="L29" s="6">
        <v>2</v>
      </c>
      <c r="M29" s="23">
        <v>2</v>
      </c>
      <c r="N29" s="23">
        <v>2</v>
      </c>
      <c r="O29" s="54">
        <v>2</v>
      </c>
      <c r="P29" s="20">
        <f t="shared" si="0"/>
        <v>16</v>
      </c>
      <c r="Q29" s="124"/>
    </row>
    <row r="30" spans="3:17" ht="196.5" customHeight="1" x14ac:dyDescent="0.25">
      <c r="C30" s="99"/>
      <c r="D30" s="99"/>
      <c r="E30" s="95" t="s">
        <v>23</v>
      </c>
      <c r="F30" s="95"/>
      <c r="G30" s="81" t="s">
        <v>20</v>
      </c>
      <c r="H30" s="6" t="s">
        <v>113</v>
      </c>
      <c r="I30" s="6" t="s">
        <v>106</v>
      </c>
      <c r="J30" s="6" t="s">
        <v>184</v>
      </c>
      <c r="K30" s="6" t="s">
        <v>351</v>
      </c>
      <c r="L30" s="6" t="s">
        <v>467</v>
      </c>
      <c r="M30" s="22" t="s">
        <v>185</v>
      </c>
      <c r="N30" s="6" t="s">
        <v>186</v>
      </c>
      <c r="O30" s="54" t="s">
        <v>246</v>
      </c>
      <c r="P30" s="20"/>
      <c r="Q30" s="122">
        <f>P31</f>
        <v>16</v>
      </c>
    </row>
    <row r="31" spans="3:17" ht="23.25" customHeight="1" x14ac:dyDescent="0.25">
      <c r="C31" s="99"/>
      <c r="D31" s="100"/>
      <c r="E31" s="100"/>
      <c r="F31" s="100"/>
      <c r="G31" s="83"/>
      <c r="H31" s="6">
        <v>2</v>
      </c>
      <c r="I31" s="6">
        <v>3</v>
      </c>
      <c r="J31" s="6">
        <v>2</v>
      </c>
      <c r="K31" s="6">
        <v>1</v>
      </c>
      <c r="L31" s="6">
        <v>2</v>
      </c>
      <c r="M31" s="23">
        <v>2</v>
      </c>
      <c r="N31" s="23">
        <v>2</v>
      </c>
      <c r="O31" s="54">
        <v>2</v>
      </c>
      <c r="P31" s="20">
        <f t="shared" si="0"/>
        <v>16</v>
      </c>
      <c r="Q31" s="124"/>
    </row>
    <row r="32" spans="3:17" ht="207" customHeight="1" x14ac:dyDescent="0.25">
      <c r="C32" s="99"/>
      <c r="D32" s="95" t="s">
        <v>29</v>
      </c>
      <c r="E32" s="95" t="s">
        <v>12</v>
      </c>
      <c r="F32" s="95"/>
      <c r="G32" s="81" t="s">
        <v>20</v>
      </c>
      <c r="H32" s="6" t="s">
        <v>484</v>
      </c>
      <c r="I32" s="6" t="s">
        <v>106</v>
      </c>
      <c r="J32" s="6" t="s">
        <v>184</v>
      </c>
      <c r="K32" s="6" t="s">
        <v>352</v>
      </c>
      <c r="L32" s="6" t="s">
        <v>467</v>
      </c>
      <c r="M32" s="22" t="s">
        <v>185</v>
      </c>
      <c r="N32" s="6" t="s">
        <v>186</v>
      </c>
      <c r="O32" s="54" t="s">
        <v>309</v>
      </c>
      <c r="P32" s="20"/>
      <c r="Q32" s="125">
        <f>P33</f>
        <v>16</v>
      </c>
    </row>
    <row r="33" spans="3:17" ht="24" customHeight="1" x14ac:dyDescent="0.25">
      <c r="C33" s="99"/>
      <c r="D33" s="100"/>
      <c r="E33" s="100"/>
      <c r="F33" s="100"/>
      <c r="G33" s="83"/>
      <c r="H33" s="6">
        <v>2</v>
      </c>
      <c r="I33" s="6">
        <v>3</v>
      </c>
      <c r="J33" s="24">
        <v>2</v>
      </c>
      <c r="K33" s="6">
        <v>1</v>
      </c>
      <c r="L33" s="6">
        <v>2</v>
      </c>
      <c r="M33" s="23">
        <v>2</v>
      </c>
      <c r="N33" s="23">
        <v>2</v>
      </c>
      <c r="O33" s="54">
        <v>2</v>
      </c>
      <c r="P33" s="20">
        <f t="shared" si="0"/>
        <v>16</v>
      </c>
      <c r="Q33" s="126"/>
    </row>
    <row r="34" spans="3:17" ht="207.75" customHeight="1" x14ac:dyDescent="0.25">
      <c r="C34" s="99"/>
      <c r="D34" s="95" t="s">
        <v>30</v>
      </c>
      <c r="E34" s="95" t="s">
        <v>14</v>
      </c>
      <c r="F34" s="95" t="s">
        <v>13</v>
      </c>
      <c r="G34" s="81" t="s">
        <v>21</v>
      </c>
      <c r="H34" s="6" t="s">
        <v>114</v>
      </c>
      <c r="I34" s="6" t="s">
        <v>158</v>
      </c>
      <c r="J34" s="4" t="s">
        <v>468</v>
      </c>
      <c r="K34" s="6" t="s">
        <v>353</v>
      </c>
      <c r="L34" s="6" t="s">
        <v>467</v>
      </c>
      <c r="M34" s="6" t="s">
        <v>207</v>
      </c>
      <c r="N34" s="6" t="s">
        <v>186</v>
      </c>
      <c r="O34" s="54" t="s">
        <v>244</v>
      </c>
      <c r="P34" s="20"/>
      <c r="Q34" s="122">
        <f>(P35+P37)/2</f>
        <v>15.5</v>
      </c>
    </row>
    <row r="35" spans="3:17" ht="27.75" customHeight="1" x14ac:dyDescent="0.25">
      <c r="C35" s="99"/>
      <c r="D35" s="99"/>
      <c r="E35" s="99"/>
      <c r="F35" s="100"/>
      <c r="G35" s="83"/>
      <c r="H35" s="6">
        <v>2</v>
      </c>
      <c r="I35" s="6">
        <v>3</v>
      </c>
      <c r="J35" s="14">
        <v>1</v>
      </c>
      <c r="K35" s="6">
        <v>1</v>
      </c>
      <c r="L35" s="6">
        <v>2</v>
      </c>
      <c r="M35" s="23">
        <v>2</v>
      </c>
      <c r="N35" s="23">
        <v>2</v>
      </c>
      <c r="O35" s="54">
        <v>2</v>
      </c>
      <c r="P35" s="20">
        <f t="shared" si="0"/>
        <v>15</v>
      </c>
      <c r="Q35" s="123"/>
    </row>
    <row r="36" spans="3:17" ht="246" customHeight="1" x14ac:dyDescent="0.25">
      <c r="C36" s="99"/>
      <c r="D36" s="99"/>
      <c r="E36" s="99"/>
      <c r="F36" s="95" t="s">
        <v>31</v>
      </c>
      <c r="G36" s="81" t="s">
        <v>21</v>
      </c>
      <c r="H36" s="6" t="s">
        <v>115</v>
      </c>
      <c r="I36" s="6" t="s">
        <v>106</v>
      </c>
      <c r="J36" s="6" t="s">
        <v>184</v>
      </c>
      <c r="K36" s="6" t="s">
        <v>353</v>
      </c>
      <c r="L36" s="6" t="s">
        <v>467</v>
      </c>
      <c r="M36" s="22" t="s">
        <v>185</v>
      </c>
      <c r="N36" s="6" t="s">
        <v>186</v>
      </c>
      <c r="O36" s="54" t="s">
        <v>235</v>
      </c>
      <c r="P36" s="20"/>
      <c r="Q36" s="123"/>
    </row>
    <row r="37" spans="3:17" x14ac:dyDescent="0.25">
      <c r="C37" s="99"/>
      <c r="D37" s="99"/>
      <c r="E37" s="100"/>
      <c r="F37" s="100"/>
      <c r="G37" s="83"/>
      <c r="H37" s="6">
        <v>2</v>
      </c>
      <c r="I37" s="6">
        <v>3</v>
      </c>
      <c r="J37" s="6">
        <v>2</v>
      </c>
      <c r="K37" s="6">
        <v>1</v>
      </c>
      <c r="L37" s="6">
        <v>2</v>
      </c>
      <c r="M37" s="23">
        <v>2</v>
      </c>
      <c r="N37" s="23">
        <v>2</v>
      </c>
      <c r="O37" s="54">
        <v>2</v>
      </c>
      <c r="P37" s="20">
        <f t="shared" si="0"/>
        <v>16</v>
      </c>
      <c r="Q37" s="124"/>
    </row>
    <row r="38" spans="3:17" ht="212.25" customHeight="1" x14ac:dyDescent="0.25">
      <c r="C38" s="99"/>
      <c r="D38" s="99"/>
      <c r="E38" s="95" t="s">
        <v>181</v>
      </c>
      <c r="F38" s="95"/>
      <c r="G38" s="81" t="s">
        <v>21</v>
      </c>
      <c r="H38" s="6" t="s">
        <v>114</v>
      </c>
      <c r="I38" s="6" t="s">
        <v>488</v>
      </c>
      <c r="J38" s="6" t="s">
        <v>162</v>
      </c>
      <c r="K38" s="6" t="s">
        <v>357</v>
      </c>
      <c r="L38" s="6" t="s">
        <v>467</v>
      </c>
      <c r="M38" s="6" t="s">
        <v>207</v>
      </c>
      <c r="N38" s="6" t="s">
        <v>186</v>
      </c>
      <c r="O38" s="54" t="s">
        <v>251</v>
      </c>
      <c r="P38" s="20"/>
      <c r="Q38" s="122">
        <f>P39</f>
        <v>12</v>
      </c>
    </row>
    <row r="39" spans="3:17" ht="26.25" customHeight="1" x14ac:dyDescent="0.25">
      <c r="C39" s="99"/>
      <c r="D39" s="99"/>
      <c r="E39" s="100"/>
      <c r="F39" s="100"/>
      <c r="G39" s="83"/>
      <c r="H39" s="6">
        <v>2</v>
      </c>
      <c r="I39" s="6">
        <v>1</v>
      </c>
      <c r="J39" s="6">
        <v>0</v>
      </c>
      <c r="K39" s="6">
        <v>1</v>
      </c>
      <c r="L39" s="6">
        <v>2</v>
      </c>
      <c r="M39" s="23">
        <v>2</v>
      </c>
      <c r="N39" s="23">
        <v>2</v>
      </c>
      <c r="O39" s="54">
        <v>2</v>
      </c>
      <c r="P39" s="20">
        <f t="shared" si="0"/>
        <v>12</v>
      </c>
      <c r="Q39" s="124"/>
    </row>
    <row r="40" spans="3:17" ht="203.25" customHeight="1" x14ac:dyDescent="0.25">
      <c r="C40" s="99"/>
      <c r="D40" s="99"/>
      <c r="E40" s="95" t="s">
        <v>18</v>
      </c>
      <c r="F40" s="95" t="s">
        <v>63</v>
      </c>
      <c r="G40" s="81" t="s">
        <v>20</v>
      </c>
      <c r="H40" s="6" t="s">
        <v>114</v>
      </c>
      <c r="I40" s="6" t="s">
        <v>159</v>
      </c>
      <c r="J40" s="6" t="s">
        <v>445</v>
      </c>
      <c r="K40" s="6" t="s">
        <v>358</v>
      </c>
      <c r="L40" s="6" t="s">
        <v>467</v>
      </c>
      <c r="M40" s="6" t="s">
        <v>207</v>
      </c>
      <c r="N40" s="6" t="s">
        <v>186</v>
      </c>
      <c r="O40" s="54" t="s">
        <v>247</v>
      </c>
      <c r="P40" s="20"/>
      <c r="Q40" s="122">
        <f>(P41+P43+P45+P47)/4</f>
        <v>16</v>
      </c>
    </row>
    <row r="41" spans="3:17" ht="24.75" customHeight="1" x14ac:dyDescent="0.25">
      <c r="C41" s="99"/>
      <c r="D41" s="99"/>
      <c r="E41" s="99"/>
      <c r="F41" s="100"/>
      <c r="G41" s="83"/>
      <c r="H41" s="6">
        <v>2</v>
      </c>
      <c r="I41" s="6">
        <v>3</v>
      </c>
      <c r="J41" s="6">
        <v>2</v>
      </c>
      <c r="K41" s="6">
        <v>1</v>
      </c>
      <c r="L41" s="6">
        <v>2</v>
      </c>
      <c r="M41" s="23">
        <v>2</v>
      </c>
      <c r="N41" s="23">
        <v>2</v>
      </c>
      <c r="O41" s="54">
        <v>2</v>
      </c>
      <c r="P41" s="20">
        <f t="shared" si="0"/>
        <v>16</v>
      </c>
      <c r="Q41" s="123"/>
    </row>
    <row r="42" spans="3:17" ht="210" x14ac:dyDescent="0.25">
      <c r="C42" s="99"/>
      <c r="D42" s="99"/>
      <c r="E42" s="99"/>
      <c r="F42" s="95" t="s">
        <v>17</v>
      </c>
      <c r="G42" s="81" t="s">
        <v>20</v>
      </c>
      <c r="H42" s="6" t="s">
        <v>114</v>
      </c>
      <c r="I42" s="6" t="s">
        <v>160</v>
      </c>
      <c r="J42" s="6" t="s">
        <v>474</v>
      </c>
      <c r="K42" s="6" t="s">
        <v>363</v>
      </c>
      <c r="L42" s="6" t="s">
        <v>467</v>
      </c>
      <c r="M42" s="6" t="s">
        <v>207</v>
      </c>
      <c r="N42" s="6" t="s">
        <v>186</v>
      </c>
      <c r="O42" s="54" t="s">
        <v>248</v>
      </c>
      <c r="P42" s="20"/>
      <c r="Q42" s="123"/>
    </row>
    <row r="43" spans="3:17" x14ac:dyDescent="0.25">
      <c r="C43" s="99"/>
      <c r="D43" s="99"/>
      <c r="E43" s="99"/>
      <c r="F43" s="100"/>
      <c r="G43" s="83"/>
      <c r="H43" s="6">
        <v>2</v>
      </c>
      <c r="I43" s="6">
        <v>3</v>
      </c>
      <c r="J43" s="6">
        <v>2</v>
      </c>
      <c r="K43" s="6">
        <v>1</v>
      </c>
      <c r="L43" s="6">
        <v>2</v>
      </c>
      <c r="M43" s="23">
        <v>2</v>
      </c>
      <c r="N43" s="23">
        <v>2</v>
      </c>
      <c r="O43" s="54">
        <v>2</v>
      </c>
      <c r="P43" s="20">
        <f t="shared" si="0"/>
        <v>16</v>
      </c>
      <c r="Q43" s="123"/>
    </row>
    <row r="44" spans="3:17" ht="222.75" customHeight="1" x14ac:dyDescent="0.25">
      <c r="C44" s="99"/>
      <c r="D44" s="99"/>
      <c r="E44" s="99"/>
      <c r="F44" s="95" t="s">
        <v>179</v>
      </c>
      <c r="G44" s="81" t="s">
        <v>20</v>
      </c>
      <c r="H44" s="6" t="s">
        <v>114</v>
      </c>
      <c r="I44" s="6" t="s">
        <v>161</v>
      </c>
      <c r="J44" s="6" t="s">
        <v>446</v>
      </c>
      <c r="K44" s="6" t="s">
        <v>358</v>
      </c>
      <c r="L44" s="6" t="s">
        <v>467</v>
      </c>
      <c r="M44" s="6" t="s">
        <v>207</v>
      </c>
      <c r="N44" s="6" t="s">
        <v>186</v>
      </c>
      <c r="O44" s="54" t="s">
        <v>149</v>
      </c>
      <c r="P44" s="20"/>
      <c r="Q44" s="123"/>
    </row>
    <row r="45" spans="3:17" x14ac:dyDescent="0.25">
      <c r="C45" s="99"/>
      <c r="D45" s="99"/>
      <c r="E45" s="99"/>
      <c r="F45" s="100"/>
      <c r="G45" s="83"/>
      <c r="H45" s="6">
        <v>2</v>
      </c>
      <c r="I45" s="6">
        <v>3</v>
      </c>
      <c r="J45" s="6">
        <v>2</v>
      </c>
      <c r="K45" s="6">
        <v>1</v>
      </c>
      <c r="L45" s="6">
        <v>2</v>
      </c>
      <c r="M45" s="23">
        <v>2</v>
      </c>
      <c r="N45" s="23">
        <v>2</v>
      </c>
      <c r="O45" s="54">
        <v>2</v>
      </c>
      <c r="P45" s="20">
        <f t="shared" si="0"/>
        <v>16</v>
      </c>
      <c r="Q45" s="123"/>
    </row>
    <row r="46" spans="3:17" ht="210" x14ac:dyDescent="0.25">
      <c r="C46" s="99"/>
      <c r="D46" s="99"/>
      <c r="E46" s="99"/>
      <c r="F46" s="95" t="s">
        <v>32</v>
      </c>
      <c r="G46" s="81" t="s">
        <v>20</v>
      </c>
      <c r="H46" s="6" t="s">
        <v>115</v>
      </c>
      <c r="I46" s="6" t="s">
        <v>106</v>
      </c>
      <c r="J46" s="6" t="s">
        <v>184</v>
      </c>
      <c r="K46" s="6" t="s">
        <v>358</v>
      </c>
      <c r="L46" s="6" t="s">
        <v>467</v>
      </c>
      <c r="M46" s="22" t="s">
        <v>185</v>
      </c>
      <c r="N46" s="6" t="s">
        <v>186</v>
      </c>
      <c r="O46" s="54" t="s">
        <v>245</v>
      </c>
      <c r="P46" s="20"/>
      <c r="Q46" s="123"/>
    </row>
    <row r="47" spans="3:17" x14ac:dyDescent="0.25">
      <c r="C47" s="99"/>
      <c r="D47" s="99"/>
      <c r="E47" s="100"/>
      <c r="F47" s="100"/>
      <c r="G47" s="83"/>
      <c r="H47" s="6">
        <v>2</v>
      </c>
      <c r="I47" s="6">
        <v>3</v>
      </c>
      <c r="J47" s="6">
        <v>2</v>
      </c>
      <c r="K47" s="6">
        <v>1</v>
      </c>
      <c r="L47" s="6">
        <v>2</v>
      </c>
      <c r="M47" s="23">
        <v>2</v>
      </c>
      <c r="N47" s="23">
        <v>2</v>
      </c>
      <c r="O47" s="54">
        <v>2</v>
      </c>
      <c r="P47" s="20">
        <f t="shared" si="0"/>
        <v>16</v>
      </c>
      <c r="Q47" s="124"/>
    </row>
    <row r="48" spans="3:17" ht="210" x14ac:dyDescent="0.25">
      <c r="C48" s="99"/>
      <c r="D48" s="99"/>
      <c r="E48" s="95" t="s">
        <v>64</v>
      </c>
      <c r="F48" s="95"/>
      <c r="G48" s="81" t="s">
        <v>20</v>
      </c>
      <c r="H48" s="6" t="s">
        <v>114</v>
      </c>
      <c r="I48" s="6" t="s">
        <v>160</v>
      </c>
      <c r="J48" s="6" t="s">
        <v>478</v>
      </c>
      <c r="K48" s="6" t="s">
        <v>361</v>
      </c>
      <c r="L48" s="6" t="s">
        <v>467</v>
      </c>
      <c r="M48" s="6" t="s">
        <v>207</v>
      </c>
      <c r="N48" s="6" t="s">
        <v>186</v>
      </c>
      <c r="O48" s="54" t="s">
        <v>249</v>
      </c>
      <c r="P48" s="20"/>
      <c r="Q48" s="122">
        <f>P49</f>
        <v>16</v>
      </c>
    </row>
    <row r="49" spans="3:17" x14ac:dyDescent="0.25">
      <c r="C49" s="100"/>
      <c r="D49" s="100"/>
      <c r="E49" s="100"/>
      <c r="F49" s="100"/>
      <c r="G49" s="83"/>
      <c r="H49" s="6">
        <v>2</v>
      </c>
      <c r="I49" s="6">
        <v>3</v>
      </c>
      <c r="J49" s="6">
        <v>2</v>
      </c>
      <c r="K49" s="6">
        <v>1</v>
      </c>
      <c r="L49" s="6">
        <v>2</v>
      </c>
      <c r="M49" s="23">
        <v>2</v>
      </c>
      <c r="N49" s="23">
        <v>2</v>
      </c>
      <c r="O49" s="54">
        <v>2</v>
      </c>
      <c r="P49" s="20">
        <f t="shared" si="0"/>
        <v>16</v>
      </c>
      <c r="Q49" s="124"/>
    </row>
    <row r="50" spans="3:17" ht="205.5" customHeight="1" x14ac:dyDescent="0.25">
      <c r="C50" s="95" t="s">
        <v>7</v>
      </c>
      <c r="D50" s="95" t="s">
        <v>33</v>
      </c>
      <c r="E50" s="95" t="s">
        <v>34</v>
      </c>
      <c r="F50" s="95" t="s">
        <v>65</v>
      </c>
      <c r="G50" s="81" t="s">
        <v>21</v>
      </c>
      <c r="H50" s="6" t="s">
        <v>116</v>
      </c>
      <c r="I50" s="6" t="s">
        <v>304</v>
      </c>
      <c r="J50" s="6" t="s">
        <v>163</v>
      </c>
      <c r="K50" s="6" t="s">
        <v>359</v>
      </c>
      <c r="L50" s="6" t="s">
        <v>467</v>
      </c>
      <c r="M50" s="6" t="s">
        <v>207</v>
      </c>
      <c r="N50" s="6" t="s">
        <v>186</v>
      </c>
      <c r="O50" s="54" t="s">
        <v>250</v>
      </c>
      <c r="P50" s="20"/>
      <c r="Q50" s="122">
        <f>(P51+P53+P55)/3</f>
        <v>15</v>
      </c>
    </row>
    <row r="51" spans="3:17" ht="33.75" customHeight="1" x14ac:dyDescent="0.25">
      <c r="C51" s="99"/>
      <c r="D51" s="99"/>
      <c r="E51" s="99"/>
      <c r="F51" s="100"/>
      <c r="G51" s="83"/>
      <c r="H51" s="6">
        <v>2</v>
      </c>
      <c r="I51" s="6">
        <v>2</v>
      </c>
      <c r="J51" s="6">
        <v>0</v>
      </c>
      <c r="K51" s="6">
        <v>1</v>
      </c>
      <c r="L51" s="6">
        <v>2</v>
      </c>
      <c r="M51" s="23">
        <v>2</v>
      </c>
      <c r="N51" s="23">
        <v>2</v>
      </c>
      <c r="O51" s="54">
        <v>2</v>
      </c>
      <c r="P51" s="20">
        <f t="shared" si="0"/>
        <v>13</v>
      </c>
      <c r="Q51" s="123"/>
    </row>
    <row r="52" spans="3:17" ht="205.5" customHeight="1" x14ac:dyDescent="0.25">
      <c r="C52" s="99"/>
      <c r="D52" s="99"/>
      <c r="E52" s="99"/>
      <c r="F52" s="95" t="s">
        <v>66</v>
      </c>
      <c r="G52" s="81" t="s">
        <v>21</v>
      </c>
      <c r="H52" s="6" t="s">
        <v>117</v>
      </c>
      <c r="I52" s="6" t="s">
        <v>106</v>
      </c>
      <c r="J52" s="6" t="s">
        <v>184</v>
      </c>
      <c r="K52" s="6" t="s">
        <v>359</v>
      </c>
      <c r="L52" s="6" t="s">
        <v>467</v>
      </c>
      <c r="M52" s="22" t="s">
        <v>185</v>
      </c>
      <c r="N52" s="6" t="s">
        <v>186</v>
      </c>
      <c r="O52" s="54" t="s">
        <v>236</v>
      </c>
      <c r="P52" s="20"/>
      <c r="Q52" s="123"/>
    </row>
    <row r="53" spans="3:17" ht="27" customHeight="1" x14ac:dyDescent="0.25">
      <c r="C53" s="99"/>
      <c r="D53" s="99"/>
      <c r="E53" s="99"/>
      <c r="F53" s="100"/>
      <c r="G53" s="83"/>
      <c r="H53" s="6">
        <v>2</v>
      </c>
      <c r="I53" s="6">
        <v>3</v>
      </c>
      <c r="J53" s="6">
        <v>2</v>
      </c>
      <c r="K53" s="6">
        <v>1</v>
      </c>
      <c r="L53" s="6">
        <v>2</v>
      </c>
      <c r="M53" s="22">
        <v>2</v>
      </c>
      <c r="N53" s="23">
        <v>2</v>
      </c>
      <c r="O53" s="54">
        <v>2</v>
      </c>
      <c r="P53" s="20">
        <f t="shared" si="0"/>
        <v>16</v>
      </c>
      <c r="Q53" s="123"/>
    </row>
    <row r="54" spans="3:17" ht="207" customHeight="1" x14ac:dyDescent="0.25">
      <c r="C54" s="99"/>
      <c r="D54" s="99"/>
      <c r="E54" s="99"/>
      <c r="F54" s="95" t="s">
        <v>67</v>
      </c>
      <c r="G54" s="81" t="s">
        <v>21</v>
      </c>
      <c r="H54" s="6" t="s">
        <v>485</v>
      </c>
      <c r="I54" s="6" t="s">
        <v>106</v>
      </c>
      <c r="J54" s="6" t="s">
        <v>184</v>
      </c>
      <c r="K54" s="6" t="s">
        <v>359</v>
      </c>
      <c r="L54" s="6" t="s">
        <v>467</v>
      </c>
      <c r="M54" s="22" t="s">
        <v>185</v>
      </c>
      <c r="N54" s="6" t="s">
        <v>186</v>
      </c>
      <c r="O54" s="54" t="s">
        <v>305</v>
      </c>
      <c r="P54" s="20"/>
      <c r="Q54" s="123"/>
    </row>
    <row r="55" spans="3:17" ht="26.25" customHeight="1" x14ac:dyDescent="0.25">
      <c r="C55" s="99"/>
      <c r="D55" s="99"/>
      <c r="E55" s="100"/>
      <c r="F55" s="100"/>
      <c r="G55" s="83"/>
      <c r="H55" s="6">
        <v>2</v>
      </c>
      <c r="I55" s="6">
        <v>3</v>
      </c>
      <c r="J55" s="6">
        <v>2</v>
      </c>
      <c r="K55" s="6">
        <v>1</v>
      </c>
      <c r="L55" s="6">
        <v>2</v>
      </c>
      <c r="M55" s="23">
        <v>2</v>
      </c>
      <c r="N55" s="23">
        <v>2</v>
      </c>
      <c r="O55" s="54">
        <v>2</v>
      </c>
      <c r="P55" s="20">
        <f t="shared" si="0"/>
        <v>16</v>
      </c>
      <c r="Q55" s="124"/>
    </row>
    <row r="56" spans="3:17" ht="210" x14ac:dyDescent="0.25">
      <c r="C56" s="99"/>
      <c r="D56" s="99"/>
      <c r="E56" s="95" t="s">
        <v>68</v>
      </c>
      <c r="F56" s="95" t="s">
        <v>69</v>
      </c>
      <c r="G56" s="81" t="s">
        <v>21</v>
      </c>
      <c r="H56" s="6" t="s">
        <v>116</v>
      </c>
      <c r="I56" s="6" t="s">
        <v>313</v>
      </c>
      <c r="J56" s="6" t="s">
        <v>163</v>
      </c>
      <c r="K56" s="6" t="s">
        <v>360</v>
      </c>
      <c r="L56" s="6" t="s">
        <v>467</v>
      </c>
      <c r="M56" s="6" t="s">
        <v>207</v>
      </c>
      <c r="N56" s="6" t="s">
        <v>186</v>
      </c>
      <c r="O56" s="54" t="s">
        <v>250</v>
      </c>
      <c r="P56" s="20"/>
      <c r="Q56" s="122">
        <f>(P57+P59)/2</f>
        <v>12.5</v>
      </c>
    </row>
    <row r="57" spans="3:17" x14ac:dyDescent="0.25">
      <c r="C57" s="99"/>
      <c r="D57" s="99"/>
      <c r="E57" s="99"/>
      <c r="F57" s="100"/>
      <c r="G57" s="83"/>
      <c r="H57" s="6">
        <v>2</v>
      </c>
      <c r="I57" s="6">
        <v>2</v>
      </c>
      <c r="J57" s="6">
        <v>0</v>
      </c>
      <c r="K57" s="6">
        <v>1</v>
      </c>
      <c r="L57" s="6">
        <v>2</v>
      </c>
      <c r="M57" s="23">
        <v>2</v>
      </c>
      <c r="N57" s="23">
        <v>2</v>
      </c>
      <c r="O57" s="54">
        <v>2</v>
      </c>
      <c r="P57" s="20">
        <f t="shared" si="0"/>
        <v>13</v>
      </c>
      <c r="Q57" s="123"/>
    </row>
    <row r="58" spans="3:17" ht="309.75" customHeight="1" x14ac:dyDescent="0.25">
      <c r="C58" s="99"/>
      <c r="D58" s="99"/>
      <c r="E58" s="99"/>
      <c r="F58" s="95" t="s">
        <v>180</v>
      </c>
      <c r="G58" s="81" t="s">
        <v>21</v>
      </c>
      <c r="H58" s="6" t="s">
        <v>116</v>
      </c>
      <c r="I58" s="6" t="s">
        <v>187</v>
      </c>
      <c r="J58" s="6" t="s">
        <v>444</v>
      </c>
      <c r="K58" s="6" t="s">
        <v>360</v>
      </c>
      <c r="L58" s="6" t="s">
        <v>467</v>
      </c>
      <c r="M58" s="6" t="s">
        <v>209</v>
      </c>
      <c r="N58" s="6" t="s">
        <v>186</v>
      </c>
      <c r="O58" s="54" t="s">
        <v>149</v>
      </c>
      <c r="P58" s="20"/>
      <c r="Q58" s="123"/>
    </row>
    <row r="59" spans="3:17" ht="33" customHeight="1" x14ac:dyDescent="0.25">
      <c r="C59" s="100"/>
      <c r="D59" s="100"/>
      <c r="E59" s="100"/>
      <c r="F59" s="100"/>
      <c r="G59" s="83"/>
      <c r="H59" s="6">
        <v>2</v>
      </c>
      <c r="I59" s="6">
        <v>1</v>
      </c>
      <c r="J59" s="6">
        <v>0</v>
      </c>
      <c r="K59" s="22">
        <v>1</v>
      </c>
      <c r="L59" s="22">
        <v>2</v>
      </c>
      <c r="M59" s="23">
        <v>2</v>
      </c>
      <c r="N59" s="23">
        <v>2</v>
      </c>
      <c r="O59" s="55">
        <v>2</v>
      </c>
      <c r="P59" s="20">
        <f t="shared" si="0"/>
        <v>12</v>
      </c>
      <c r="Q59" s="124"/>
    </row>
    <row r="60" spans="3:17" x14ac:dyDescent="0.25">
      <c r="C60" s="1"/>
      <c r="D60" s="1"/>
      <c r="E60" s="1"/>
      <c r="F60" s="1"/>
      <c r="G60" s="1"/>
      <c r="H60" s="1"/>
      <c r="I60" s="1"/>
      <c r="J60" s="1"/>
    </row>
    <row r="61" spans="3:17" ht="107.25" customHeight="1" x14ac:dyDescent="0.25">
      <c r="C61" s="121" t="s">
        <v>450</v>
      </c>
      <c r="D61" s="121"/>
      <c r="E61" s="121"/>
      <c r="F61" s="121"/>
      <c r="G61" s="1"/>
      <c r="H61" s="1"/>
      <c r="I61" s="1"/>
      <c r="J61" s="1"/>
    </row>
  </sheetData>
  <mergeCells count="98">
    <mergeCell ref="C61:F61"/>
    <mergeCell ref="Q10:Q15"/>
    <mergeCell ref="Q8:Q9"/>
    <mergeCell ref="Q16:Q19"/>
    <mergeCell ref="Q20:Q23"/>
    <mergeCell ref="Q24:Q27"/>
    <mergeCell ref="Q40:Q47"/>
    <mergeCell ref="Q48:Q49"/>
    <mergeCell ref="Q50:Q55"/>
    <mergeCell ref="Q56:Q59"/>
    <mergeCell ref="Q28:Q29"/>
    <mergeCell ref="Q30:Q31"/>
    <mergeCell ref="Q32:Q33"/>
    <mergeCell ref="Q34:Q37"/>
    <mergeCell ref="Q38:Q39"/>
    <mergeCell ref="C10:C49"/>
    <mergeCell ref="C3:L3"/>
    <mergeCell ref="C4:E4"/>
    <mergeCell ref="C8:C9"/>
    <mergeCell ref="D8:D9"/>
    <mergeCell ref="C6:C7"/>
    <mergeCell ref="D6:D7"/>
    <mergeCell ref="E6:E7"/>
    <mergeCell ref="F6:F7"/>
    <mergeCell ref="G6:G7"/>
    <mergeCell ref="E8:E9"/>
    <mergeCell ref="F8:F9"/>
    <mergeCell ref="G8:G9"/>
    <mergeCell ref="C50:C59"/>
    <mergeCell ref="D50:D59"/>
    <mergeCell ref="E56:E59"/>
    <mergeCell ref="F58:F59"/>
    <mergeCell ref="F56:F57"/>
    <mergeCell ref="G56:G57"/>
    <mergeCell ref="G58:G59"/>
    <mergeCell ref="E50:E55"/>
    <mergeCell ref="F50:F51"/>
    <mergeCell ref="F52:F53"/>
    <mergeCell ref="F54:F55"/>
    <mergeCell ref="G50:G51"/>
    <mergeCell ref="G52:G53"/>
    <mergeCell ref="G54:G55"/>
    <mergeCell ref="D34:D49"/>
    <mergeCell ref="E48:E49"/>
    <mergeCell ref="F48:F49"/>
    <mergeCell ref="G48:G49"/>
    <mergeCell ref="E34:E37"/>
    <mergeCell ref="F34:F35"/>
    <mergeCell ref="G34:G35"/>
    <mergeCell ref="F36:F37"/>
    <mergeCell ref="G36:G37"/>
    <mergeCell ref="E38:E39"/>
    <mergeCell ref="F38:F39"/>
    <mergeCell ref="G38:G39"/>
    <mergeCell ref="E40:E47"/>
    <mergeCell ref="F40:F41"/>
    <mergeCell ref="F42:F43"/>
    <mergeCell ref="F44:F45"/>
    <mergeCell ref="F46:F47"/>
    <mergeCell ref="G46:G47"/>
    <mergeCell ref="G44:G45"/>
    <mergeCell ref="G42:G43"/>
    <mergeCell ref="G40:G41"/>
    <mergeCell ref="D32:D33"/>
    <mergeCell ref="E32:E33"/>
    <mergeCell ref="F32:F33"/>
    <mergeCell ref="G32:G33"/>
    <mergeCell ref="E30:E31"/>
    <mergeCell ref="F30:F31"/>
    <mergeCell ref="G30:G31"/>
    <mergeCell ref="E28:E29"/>
    <mergeCell ref="F28:F29"/>
    <mergeCell ref="G28:G29"/>
    <mergeCell ref="D20:D27"/>
    <mergeCell ref="D28:D31"/>
    <mergeCell ref="E20:E23"/>
    <mergeCell ref="E24:E27"/>
    <mergeCell ref="F20:F21"/>
    <mergeCell ref="G20:G21"/>
    <mergeCell ref="F22:F23"/>
    <mergeCell ref="G22:G23"/>
    <mergeCell ref="F24:F25"/>
    <mergeCell ref="G24:G25"/>
    <mergeCell ref="F26:F27"/>
    <mergeCell ref="G26:G27"/>
    <mergeCell ref="D10:D19"/>
    <mergeCell ref="E16:E19"/>
    <mergeCell ref="F16:F17"/>
    <mergeCell ref="G16:G17"/>
    <mergeCell ref="F18:F19"/>
    <mergeCell ref="G18:G19"/>
    <mergeCell ref="E10:E15"/>
    <mergeCell ref="F10:F11"/>
    <mergeCell ref="F12:F13"/>
    <mergeCell ref="F14:F15"/>
    <mergeCell ref="G10:G11"/>
    <mergeCell ref="G12:G13"/>
    <mergeCell ref="G14:G15"/>
  </mergeCells>
  <pageMargins left="0.7" right="0.7" top="0.75" bottom="0.75" header="0.3" footer="0.3"/>
  <pageSetup paperSize="8" scale="2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zoomScale="90" zoomScaleNormal="90" workbookViewId="0">
      <selection activeCell="M7" sqref="M7"/>
    </sheetView>
  </sheetViews>
  <sheetFormatPr defaultRowHeight="15" x14ac:dyDescent="0.25"/>
  <cols>
    <col min="2" max="2" width="3.7109375" customWidth="1"/>
    <col min="3" max="3" width="20.5703125" customWidth="1"/>
    <col min="4" max="4" width="17.28515625" customWidth="1"/>
    <col min="5" max="5" width="30.28515625" customWidth="1"/>
    <col min="6" max="6" width="27" customWidth="1"/>
    <col min="7" max="7" width="17.5703125" customWidth="1"/>
    <col min="8" max="8" width="13.85546875" customWidth="1"/>
    <col min="9" max="9" width="16.7109375" customWidth="1"/>
    <col min="10" max="10" width="28.140625" customWidth="1"/>
    <col min="11" max="11" width="22.140625" customWidth="1"/>
    <col min="12" max="12" width="101.85546875" customWidth="1"/>
    <col min="13" max="13" width="104.85546875" customWidth="1"/>
    <col min="14" max="14" width="49.7109375" customWidth="1"/>
    <col min="15" max="15" width="28.5703125" customWidth="1"/>
  </cols>
  <sheetData>
    <row r="1" spans="1:14" x14ac:dyDescent="0.25">
      <c r="C1" t="s">
        <v>169</v>
      </c>
    </row>
    <row r="3" spans="1:14" x14ac:dyDescent="0.25">
      <c r="C3" s="106" t="s">
        <v>170</v>
      </c>
      <c r="D3" s="106"/>
      <c r="E3" s="106"/>
      <c r="F3" s="106"/>
      <c r="G3" s="106"/>
    </row>
    <row r="5" spans="1:14" ht="129.75" customHeight="1" x14ac:dyDescent="0.25">
      <c r="A5" s="2"/>
      <c r="B5" s="2"/>
      <c r="C5" s="81" t="s">
        <v>1</v>
      </c>
      <c r="D5" s="81" t="s">
        <v>2</v>
      </c>
      <c r="E5" s="81" t="s">
        <v>3</v>
      </c>
      <c r="F5" s="81" t="s">
        <v>4</v>
      </c>
      <c r="G5" s="81" t="s">
        <v>35</v>
      </c>
      <c r="H5" s="131" t="s">
        <v>154</v>
      </c>
      <c r="I5" s="17" t="s">
        <v>210</v>
      </c>
      <c r="J5" s="31" t="s">
        <v>211</v>
      </c>
      <c r="K5" s="31" t="s">
        <v>362</v>
      </c>
      <c r="L5" s="31" t="s">
        <v>212</v>
      </c>
      <c r="M5" s="31" t="s">
        <v>213</v>
      </c>
      <c r="N5" s="31" t="s">
        <v>214</v>
      </c>
    </row>
    <row r="6" spans="1:14" ht="78" customHeight="1" x14ac:dyDescent="0.25">
      <c r="A6" s="2"/>
      <c r="B6" s="2"/>
      <c r="C6" s="83"/>
      <c r="D6" s="83"/>
      <c r="E6" s="83"/>
      <c r="F6" s="83"/>
      <c r="G6" s="83"/>
      <c r="H6" s="132"/>
      <c r="I6" s="26" t="s">
        <v>155</v>
      </c>
      <c r="J6" s="25" t="s">
        <v>320</v>
      </c>
      <c r="K6" s="65" t="s">
        <v>356</v>
      </c>
      <c r="L6" s="25" t="s">
        <v>173</v>
      </c>
      <c r="M6" s="25" t="s">
        <v>171</v>
      </c>
      <c r="N6" s="25" t="s">
        <v>172</v>
      </c>
    </row>
    <row r="7" spans="1:14" ht="349.5" customHeight="1" x14ac:dyDescent="0.25">
      <c r="C7" s="95" t="s">
        <v>59</v>
      </c>
      <c r="D7" s="95" t="s">
        <v>24</v>
      </c>
      <c r="E7" s="95" t="s">
        <v>22</v>
      </c>
      <c r="F7" s="95"/>
      <c r="G7" s="81" t="s">
        <v>21</v>
      </c>
      <c r="H7" s="40"/>
      <c r="I7" s="41" t="s">
        <v>202</v>
      </c>
      <c r="J7" s="41" t="s">
        <v>205</v>
      </c>
      <c r="K7" s="63" t="s">
        <v>345</v>
      </c>
      <c r="L7" s="41" t="s">
        <v>193</v>
      </c>
      <c r="M7" s="70" t="s">
        <v>418</v>
      </c>
      <c r="N7" s="41" t="s">
        <v>206</v>
      </c>
    </row>
    <row r="8" spans="1:14" ht="18" customHeight="1" x14ac:dyDescent="0.25">
      <c r="C8" s="100"/>
      <c r="D8" s="100"/>
      <c r="E8" s="100"/>
      <c r="F8" s="100"/>
      <c r="G8" s="83"/>
      <c r="H8" s="40">
        <f>I8+J8+K8+L8+M8+N8</f>
        <v>20</v>
      </c>
      <c r="I8" s="41">
        <v>16</v>
      </c>
      <c r="J8" s="37">
        <v>0</v>
      </c>
      <c r="K8" s="63">
        <v>1</v>
      </c>
      <c r="L8" s="37">
        <v>1</v>
      </c>
      <c r="M8" s="37">
        <v>1</v>
      </c>
      <c r="N8" s="37">
        <v>1</v>
      </c>
    </row>
    <row r="9" spans="1:14" ht="79.5" customHeight="1" x14ac:dyDescent="0.25">
      <c r="C9" s="95" t="s">
        <v>6</v>
      </c>
      <c r="D9" s="95" t="s">
        <v>25</v>
      </c>
      <c r="E9" s="95" t="s">
        <v>347</v>
      </c>
      <c r="F9" s="32" t="s">
        <v>9</v>
      </c>
      <c r="G9" s="81" t="s">
        <v>20</v>
      </c>
      <c r="H9" s="122"/>
      <c r="I9" s="84" t="s">
        <v>202</v>
      </c>
      <c r="J9" s="84" t="s">
        <v>204</v>
      </c>
      <c r="K9" s="84" t="s">
        <v>349</v>
      </c>
      <c r="L9" s="84" t="s">
        <v>194</v>
      </c>
      <c r="M9" s="84" t="s">
        <v>418</v>
      </c>
      <c r="N9" s="84" t="s">
        <v>206</v>
      </c>
    </row>
    <row r="10" spans="1:14" ht="33" customHeight="1" x14ac:dyDescent="0.25">
      <c r="C10" s="99"/>
      <c r="D10" s="99"/>
      <c r="E10" s="99"/>
      <c r="F10" s="32" t="s">
        <v>8</v>
      </c>
      <c r="G10" s="82"/>
      <c r="H10" s="123"/>
      <c r="I10" s="85"/>
      <c r="J10" s="85"/>
      <c r="K10" s="85"/>
      <c r="L10" s="93"/>
      <c r="M10" s="93"/>
      <c r="N10" s="85"/>
    </row>
    <row r="11" spans="1:14" ht="167.25" customHeight="1" x14ac:dyDescent="0.25">
      <c r="C11" s="99"/>
      <c r="D11" s="99"/>
      <c r="E11" s="99"/>
      <c r="F11" s="95" t="s">
        <v>70</v>
      </c>
      <c r="G11" s="82"/>
      <c r="H11" s="123"/>
      <c r="I11" s="85"/>
      <c r="J11" s="85"/>
      <c r="K11" s="85"/>
      <c r="L11" s="93"/>
      <c r="M11" s="94"/>
      <c r="N11" s="86"/>
    </row>
    <row r="12" spans="1:14" x14ac:dyDescent="0.25">
      <c r="C12" s="99"/>
      <c r="D12" s="99"/>
      <c r="E12" s="100"/>
      <c r="F12" s="100"/>
      <c r="G12" s="83"/>
      <c r="H12" s="27">
        <f>I12+J12+K12+L12+M12+N12</f>
        <v>20</v>
      </c>
      <c r="I12" s="10">
        <v>15</v>
      </c>
      <c r="J12" s="10">
        <v>1</v>
      </c>
      <c r="K12" s="35">
        <v>1</v>
      </c>
      <c r="L12" s="10">
        <v>1</v>
      </c>
      <c r="M12" s="10">
        <v>1</v>
      </c>
      <c r="N12" s="10">
        <v>1</v>
      </c>
    </row>
    <row r="13" spans="1:14" ht="49.5" customHeight="1" x14ac:dyDescent="0.25">
      <c r="C13" s="99"/>
      <c r="D13" s="99"/>
      <c r="E13" s="95" t="s">
        <v>16</v>
      </c>
      <c r="F13" s="32" t="s">
        <v>26</v>
      </c>
      <c r="G13" s="81" t="s">
        <v>20</v>
      </c>
      <c r="H13" s="122"/>
      <c r="I13" s="84" t="s">
        <v>202</v>
      </c>
      <c r="J13" s="84" t="s">
        <v>321</v>
      </c>
      <c r="K13" s="84" t="s">
        <v>350</v>
      </c>
      <c r="L13" s="84" t="s">
        <v>195</v>
      </c>
      <c r="M13" s="84" t="s">
        <v>418</v>
      </c>
      <c r="N13" s="84" t="s">
        <v>206</v>
      </c>
    </row>
    <row r="14" spans="1:14" ht="163.5" customHeight="1" x14ac:dyDescent="0.25">
      <c r="C14" s="99"/>
      <c r="D14" s="99"/>
      <c r="E14" s="99"/>
      <c r="F14" s="95" t="s">
        <v>60</v>
      </c>
      <c r="G14" s="82"/>
      <c r="H14" s="123"/>
      <c r="I14" s="85"/>
      <c r="J14" s="85"/>
      <c r="K14" s="85"/>
      <c r="L14" s="93"/>
      <c r="M14" s="93"/>
      <c r="N14" s="85"/>
    </row>
    <row r="15" spans="1:14" x14ac:dyDescent="0.25">
      <c r="C15" s="99"/>
      <c r="D15" s="100"/>
      <c r="E15" s="100"/>
      <c r="F15" s="100"/>
      <c r="G15" s="83"/>
      <c r="H15" s="27">
        <f>I15+J15+K15+L15+M15+N15</f>
        <v>18</v>
      </c>
      <c r="I15" s="10">
        <v>13</v>
      </c>
      <c r="J15" s="10">
        <v>1</v>
      </c>
      <c r="K15" s="35">
        <v>1</v>
      </c>
      <c r="L15" s="10">
        <v>1</v>
      </c>
      <c r="M15" s="10">
        <v>1</v>
      </c>
      <c r="N15" s="10">
        <v>1</v>
      </c>
    </row>
    <row r="16" spans="1:14" ht="60" x14ac:dyDescent="0.25">
      <c r="C16" s="99"/>
      <c r="D16" s="95" t="s">
        <v>27</v>
      </c>
      <c r="E16" s="95" t="s">
        <v>10</v>
      </c>
      <c r="F16" s="32" t="s">
        <v>61</v>
      </c>
      <c r="G16" s="81" t="s">
        <v>20</v>
      </c>
      <c r="H16" s="122"/>
      <c r="I16" s="84" t="s">
        <v>202</v>
      </c>
      <c r="J16" s="84" t="s">
        <v>204</v>
      </c>
      <c r="K16" s="84" t="s">
        <v>350</v>
      </c>
      <c r="L16" s="84" t="s">
        <v>196</v>
      </c>
      <c r="M16" s="84" t="s">
        <v>418</v>
      </c>
      <c r="N16" s="84" t="s">
        <v>206</v>
      </c>
    </row>
    <row r="17" spans="3:14" ht="107.25" customHeight="1" x14ac:dyDescent="0.25">
      <c r="C17" s="99"/>
      <c r="D17" s="99"/>
      <c r="E17" s="99"/>
      <c r="F17" s="95" t="s">
        <v>15</v>
      </c>
      <c r="G17" s="82"/>
      <c r="H17" s="123"/>
      <c r="I17" s="85"/>
      <c r="J17" s="85"/>
      <c r="K17" s="85"/>
      <c r="L17" s="93"/>
      <c r="M17" s="93"/>
      <c r="N17" s="85"/>
    </row>
    <row r="18" spans="3:14" x14ac:dyDescent="0.25">
      <c r="C18" s="99"/>
      <c r="D18" s="99"/>
      <c r="E18" s="100"/>
      <c r="F18" s="100"/>
      <c r="G18" s="83"/>
      <c r="H18" s="27">
        <f>I18+J18+K18+L18+M18+N18</f>
        <v>20.5</v>
      </c>
      <c r="I18" s="10">
        <v>15.5</v>
      </c>
      <c r="J18" s="10">
        <v>1</v>
      </c>
      <c r="K18" s="35">
        <v>1</v>
      </c>
      <c r="L18" s="10">
        <v>1</v>
      </c>
      <c r="M18" s="10">
        <v>1</v>
      </c>
      <c r="N18" s="10">
        <v>1</v>
      </c>
    </row>
    <row r="19" spans="3:14" ht="60" customHeight="1" x14ac:dyDescent="0.25">
      <c r="C19" s="99"/>
      <c r="D19" s="99"/>
      <c r="E19" s="95" t="s">
        <v>19</v>
      </c>
      <c r="F19" s="32" t="s">
        <v>38</v>
      </c>
      <c r="G19" s="81" t="s">
        <v>20</v>
      </c>
      <c r="H19" s="122"/>
      <c r="I19" s="84" t="s">
        <v>202</v>
      </c>
      <c r="J19" s="84" t="s">
        <v>204</v>
      </c>
      <c r="K19" s="84" t="s">
        <v>350</v>
      </c>
      <c r="L19" s="84" t="s">
        <v>197</v>
      </c>
      <c r="M19" s="84" t="s">
        <v>418</v>
      </c>
      <c r="N19" s="84" t="s">
        <v>206</v>
      </c>
    </row>
    <row r="20" spans="3:14" ht="222.75" customHeight="1" x14ac:dyDescent="0.25">
      <c r="C20" s="99"/>
      <c r="D20" s="99"/>
      <c r="E20" s="99"/>
      <c r="F20" s="95" t="s">
        <v>62</v>
      </c>
      <c r="G20" s="82"/>
      <c r="H20" s="123"/>
      <c r="I20" s="85"/>
      <c r="J20" s="85"/>
      <c r="K20" s="85"/>
      <c r="L20" s="93"/>
      <c r="M20" s="93"/>
      <c r="N20" s="85"/>
    </row>
    <row r="21" spans="3:14" x14ac:dyDescent="0.25">
      <c r="C21" s="99"/>
      <c r="D21" s="100"/>
      <c r="E21" s="100"/>
      <c r="F21" s="100"/>
      <c r="G21" s="83"/>
      <c r="H21" s="27">
        <f>I21+J21+K21+L21+M21+N21</f>
        <v>18</v>
      </c>
      <c r="I21" s="10">
        <v>13</v>
      </c>
      <c r="J21" s="10">
        <v>1</v>
      </c>
      <c r="K21" s="35">
        <v>1</v>
      </c>
      <c r="L21" s="10">
        <v>1</v>
      </c>
      <c r="M21" s="10">
        <v>1</v>
      </c>
      <c r="N21" s="10">
        <v>1</v>
      </c>
    </row>
    <row r="22" spans="3:14" ht="274.5" customHeight="1" x14ac:dyDescent="0.25">
      <c r="C22" s="99"/>
      <c r="D22" s="95" t="s">
        <v>28</v>
      </c>
      <c r="E22" s="95" t="s">
        <v>11</v>
      </c>
      <c r="F22" s="95"/>
      <c r="G22" s="81" t="s">
        <v>20</v>
      </c>
      <c r="H22" s="40"/>
      <c r="I22" s="41" t="s">
        <v>202</v>
      </c>
      <c r="J22" s="41" t="s">
        <v>203</v>
      </c>
      <c r="K22" s="63" t="s">
        <v>355</v>
      </c>
      <c r="L22" s="41" t="s">
        <v>189</v>
      </c>
      <c r="M22" s="71" t="s">
        <v>418</v>
      </c>
      <c r="N22" s="41" t="s">
        <v>206</v>
      </c>
    </row>
    <row r="23" spans="3:14" ht="21" customHeight="1" x14ac:dyDescent="0.25">
      <c r="C23" s="99"/>
      <c r="D23" s="99"/>
      <c r="E23" s="100"/>
      <c r="F23" s="100"/>
      <c r="G23" s="83"/>
      <c r="H23" s="40">
        <f>I23+J23+K23+L23+M23+N23</f>
        <v>20</v>
      </c>
      <c r="I23" s="37">
        <v>16</v>
      </c>
      <c r="J23" s="37">
        <v>0</v>
      </c>
      <c r="K23" s="63">
        <v>1</v>
      </c>
      <c r="L23" s="37">
        <v>1</v>
      </c>
      <c r="M23" s="37">
        <v>1</v>
      </c>
      <c r="N23" s="37">
        <v>1</v>
      </c>
    </row>
    <row r="24" spans="3:14" ht="284.25" customHeight="1" x14ac:dyDescent="0.25">
      <c r="C24" s="99"/>
      <c r="D24" s="99"/>
      <c r="E24" s="95" t="s">
        <v>23</v>
      </c>
      <c r="F24" s="95"/>
      <c r="G24" s="81" t="s">
        <v>20</v>
      </c>
      <c r="H24" s="40"/>
      <c r="I24" s="41" t="s">
        <v>202</v>
      </c>
      <c r="J24" s="41" t="s">
        <v>205</v>
      </c>
      <c r="K24" s="63" t="s">
        <v>351</v>
      </c>
      <c r="L24" s="41" t="s">
        <v>188</v>
      </c>
      <c r="M24" s="71" t="s">
        <v>418</v>
      </c>
      <c r="N24" s="41" t="s">
        <v>206</v>
      </c>
    </row>
    <row r="25" spans="3:14" ht="18" customHeight="1" x14ac:dyDescent="0.25">
      <c r="C25" s="99"/>
      <c r="D25" s="100"/>
      <c r="E25" s="100"/>
      <c r="F25" s="100"/>
      <c r="G25" s="83"/>
      <c r="H25" s="40">
        <f>I25+J25+K25+L25+M25+N25</f>
        <v>20</v>
      </c>
      <c r="I25" s="37">
        <v>16</v>
      </c>
      <c r="J25" s="37">
        <v>0</v>
      </c>
      <c r="K25" s="63">
        <v>1</v>
      </c>
      <c r="L25" s="37">
        <v>1</v>
      </c>
      <c r="M25" s="37">
        <v>1</v>
      </c>
      <c r="N25" s="37">
        <v>1</v>
      </c>
    </row>
    <row r="26" spans="3:14" ht="285.75" customHeight="1" x14ac:dyDescent="0.25">
      <c r="C26" s="99"/>
      <c r="D26" s="95" t="s">
        <v>29</v>
      </c>
      <c r="E26" s="95" t="s">
        <v>12</v>
      </c>
      <c r="F26" s="95"/>
      <c r="G26" s="81" t="s">
        <v>20</v>
      </c>
      <c r="H26" s="40"/>
      <c r="I26" s="41" t="s">
        <v>202</v>
      </c>
      <c r="J26" s="41" t="s">
        <v>203</v>
      </c>
      <c r="K26" s="63" t="s">
        <v>352</v>
      </c>
      <c r="L26" s="41" t="s">
        <v>190</v>
      </c>
      <c r="M26" s="71" t="s">
        <v>418</v>
      </c>
      <c r="N26" s="41" t="s">
        <v>206</v>
      </c>
    </row>
    <row r="27" spans="3:14" ht="21.75" customHeight="1" x14ac:dyDescent="0.25">
      <c r="C27" s="99"/>
      <c r="D27" s="100"/>
      <c r="E27" s="100"/>
      <c r="F27" s="100"/>
      <c r="G27" s="83"/>
      <c r="H27" s="40">
        <f>I27+J27+K27+L27+M27+N27</f>
        <v>20</v>
      </c>
      <c r="I27" s="37">
        <v>16</v>
      </c>
      <c r="J27" s="37">
        <v>0</v>
      </c>
      <c r="K27" s="63">
        <v>1</v>
      </c>
      <c r="L27" s="37">
        <v>1</v>
      </c>
      <c r="M27" s="37">
        <v>1</v>
      </c>
      <c r="N27" s="37">
        <v>1</v>
      </c>
    </row>
    <row r="28" spans="3:14" ht="129" customHeight="1" x14ac:dyDescent="0.25">
      <c r="C28" s="99"/>
      <c r="D28" s="95" t="s">
        <v>30</v>
      </c>
      <c r="E28" s="95" t="s">
        <v>14</v>
      </c>
      <c r="F28" s="32" t="s">
        <v>13</v>
      </c>
      <c r="G28" s="81" t="s">
        <v>21</v>
      </c>
      <c r="H28" s="128"/>
      <c r="I28" s="84" t="s">
        <v>202</v>
      </c>
      <c r="J28" s="84" t="s">
        <v>322</v>
      </c>
      <c r="K28" s="84" t="s">
        <v>353</v>
      </c>
      <c r="L28" s="84" t="s">
        <v>198</v>
      </c>
      <c r="M28" s="84" t="s">
        <v>418</v>
      </c>
      <c r="N28" s="84" t="s">
        <v>206</v>
      </c>
    </row>
    <row r="29" spans="3:14" ht="135" customHeight="1" x14ac:dyDescent="0.25">
      <c r="C29" s="99"/>
      <c r="D29" s="99"/>
      <c r="E29" s="99"/>
      <c r="F29" s="95" t="s">
        <v>31</v>
      </c>
      <c r="G29" s="82"/>
      <c r="H29" s="129"/>
      <c r="I29" s="85"/>
      <c r="J29" s="85"/>
      <c r="K29" s="85"/>
      <c r="L29" s="93"/>
      <c r="M29" s="93"/>
      <c r="N29" s="85"/>
    </row>
    <row r="30" spans="3:14" ht="17.25" customHeight="1" x14ac:dyDescent="0.25">
      <c r="C30" s="99"/>
      <c r="D30" s="99"/>
      <c r="E30" s="100"/>
      <c r="F30" s="100"/>
      <c r="G30" s="83"/>
      <c r="H30" s="42">
        <f>I30+J30+K30+L30+M30+N30</f>
        <v>20.5</v>
      </c>
      <c r="I30" s="10">
        <v>15.5</v>
      </c>
      <c r="J30" s="10">
        <v>1</v>
      </c>
      <c r="K30" s="35">
        <v>1</v>
      </c>
      <c r="L30" s="10">
        <v>1</v>
      </c>
      <c r="M30" s="10">
        <v>1</v>
      </c>
      <c r="N30" s="10">
        <v>1</v>
      </c>
    </row>
    <row r="31" spans="3:14" ht="280.5" customHeight="1" x14ac:dyDescent="0.25">
      <c r="C31" s="99"/>
      <c r="D31" s="99"/>
      <c r="E31" s="95" t="s">
        <v>181</v>
      </c>
      <c r="F31" s="95"/>
      <c r="G31" s="81" t="s">
        <v>21</v>
      </c>
      <c r="H31" s="43"/>
      <c r="I31" s="41" t="s">
        <v>202</v>
      </c>
      <c r="J31" s="41" t="s">
        <v>203</v>
      </c>
      <c r="K31" s="63" t="s">
        <v>357</v>
      </c>
      <c r="L31" s="41" t="s">
        <v>199</v>
      </c>
      <c r="M31" s="71" t="s">
        <v>418</v>
      </c>
      <c r="N31" s="41" t="s">
        <v>206</v>
      </c>
    </row>
    <row r="32" spans="3:14" ht="23.25" customHeight="1" x14ac:dyDescent="0.25">
      <c r="C32" s="99"/>
      <c r="D32" s="99"/>
      <c r="E32" s="100"/>
      <c r="F32" s="100"/>
      <c r="G32" s="83"/>
      <c r="H32" s="43">
        <f>I32+J32+K32+L32+M32+N32</f>
        <v>16</v>
      </c>
      <c r="I32" s="37">
        <v>12</v>
      </c>
      <c r="J32" s="37">
        <v>0</v>
      </c>
      <c r="K32" s="63">
        <v>1</v>
      </c>
      <c r="L32" s="37">
        <v>1</v>
      </c>
      <c r="M32" s="37">
        <v>1</v>
      </c>
      <c r="N32" s="37">
        <v>1</v>
      </c>
    </row>
    <row r="33" spans="3:14" ht="67.5" customHeight="1" x14ac:dyDescent="0.25">
      <c r="C33" s="99"/>
      <c r="D33" s="99"/>
      <c r="E33" s="95" t="s">
        <v>18</v>
      </c>
      <c r="F33" s="32" t="s">
        <v>63</v>
      </c>
      <c r="G33" s="81" t="s">
        <v>20</v>
      </c>
      <c r="H33" s="128"/>
      <c r="I33" s="84" t="s">
        <v>202</v>
      </c>
      <c r="J33" s="84" t="s">
        <v>321</v>
      </c>
      <c r="K33" s="84" t="s">
        <v>358</v>
      </c>
      <c r="L33" s="84" t="s">
        <v>200</v>
      </c>
      <c r="M33" s="84" t="s">
        <v>418</v>
      </c>
      <c r="N33" s="84" t="s">
        <v>206</v>
      </c>
    </row>
    <row r="34" spans="3:14" ht="34.5" customHeight="1" x14ac:dyDescent="0.25">
      <c r="C34" s="99"/>
      <c r="D34" s="99"/>
      <c r="E34" s="99"/>
      <c r="F34" s="32" t="s">
        <v>17</v>
      </c>
      <c r="G34" s="82"/>
      <c r="H34" s="129"/>
      <c r="I34" s="85"/>
      <c r="J34" s="85"/>
      <c r="K34" s="85"/>
      <c r="L34" s="93"/>
      <c r="M34" s="93"/>
      <c r="N34" s="85"/>
    </row>
    <row r="35" spans="3:14" ht="45" x14ac:dyDescent="0.25">
      <c r="C35" s="99"/>
      <c r="D35" s="99"/>
      <c r="E35" s="99"/>
      <c r="F35" s="32" t="s">
        <v>179</v>
      </c>
      <c r="G35" s="82"/>
      <c r="H35" s="129"/>
      <c r="I35" s="85"/>
      <c r="J35" s="85"/>
      <c r="K35" s="85"/>
      <c r="L35" s="93"/>
      <c r="M35" s="93"/>
      <c r="N35" s="85"/>
    </row>
    <row r="36" spans="3:14" ht="176.25" customHeight="1" x14ac:dyDescent="0.25">
      <c r="C36" s="99"/>
      <c r="D36" s="99"/>
      <c r="E36" s="99"/>
      <c r="F36" s="95" t="s">
        <v>32</v>
      </c>
      <c r="G36" s="82"/>
      <c r="H36" s="129"/>
      <c r="I36" s="85"/>
      <c r="J36" s="85"/>
      <c r="K36" s="85"/>
      <c r="L36" s="93"/>
      <c r="M36" s="93"/>
      <c r="N36" s="85"/>
    </row>
    <row r="37" spans="3:14" x14ac:dyDescent="0.25">
      <c r="C37" s="99"/>
      <c r="D37" s="99"/>
      <c r="E37" s="100"/>
      <c r="F37" s="100"/>
      <c r="G37" s="83"/>
      <c r="H37" s="42">
        <f>I37+J37+K37+L37+M37+N37</f>
        <v>21</v>
      </c>
      <c r="I37" s="10">
        <v>16</v>
      </c>
      <c r="J37" s="10">
        <v>1</v>
      </c>
      <c r="K37" s="35">
        <v>1</v>
      </c>
      <c r="L37" s="10">
        <v>1</v>
      </c>
      <c r="M37" s="10">
        <v>1</v>
      </c>
      <c r="N37" s="10">
        <v>1</v>
      </c>
    </row>
    <row r="38" spans="3:14" ht="243" customHeight="1" x14ac:dyDescent="0.25">
      <c r="C38" s="99"/>
      <c r="D38" s="99"/>
      <c r="E38" s="95" t="s">
        <v>64</v>
      </c>
      <c r="F38" s="95"/>
      <c r="G38" s="81" t="s">
        <v>20</v>
      </c>
      <c r="H38" s="42"/>
      <c r="I38" s="35" t="s">
        <v>202</v>
      </c>
      <c r="J38" s="35" t="s">
        <v>321</v>
      </c>
      <c r="K38" s="35" t="s">
        <v>361</v>
      </c>
      <c r="L38" s="35" t="s">
        <v>201</v>
      </c>
      <c r="M38" s="35" t="s">
        <v>418</v>
      </c>
      <c r="N38" s="35" t="s">
        <v>206</v>
      </c>
    </row>
    <row r="39" spans="3:14" x14ac:dyDescent="0.25">
      <c r="C39" s="100"/>
      <c r="D39" s="100"/>
      <c r="E39" s="100"/>
      <c r="F39" s="100"/>
      <c r="G39" s="83"/>
      <c r="H39" s="43">
        <f>I39+J39+K39+L39+M39+N39</f>
        <v>21</v>
      </c>
      <c r="I39" s="37">
        <v>16</v>
      </c>
      <c r="J39" s="37">
        <v>1</v>
      </c>
      <c r="K39" s="63">
        <v>1</v>
      </c>
      <c r="L39" s="37">
        <v>1</v>
      </c>
      <c r="M39" s="37">
        <v>1</v>
      </c>
      <c r="N39" s="37">
        <v>1</v>
      </c>
    </row>
    <row r="40" spans="3:14" ht="65.25" customHeight="1" x14ac:dyDescent="0.25">
      <c r="C40" s="95" t="s">
        <v>7</v>
      </c>
      <c r="D40" s="95" t="s">
        <v>33</v>
      </c>
      <c r="E40" s="95" t="s">
        <v>34</v>
      </c>
      <c r="F40" s="32" t="s">
        <v>65</v>
      </c>
      <c r="G40" s="81" t="s">
        <v>21</v>
      </c>
      <c r="H40" s="128"/>
      <c r="I40" s="84" t="s">
        <v>202</v>
      </c>
      <c r="J40" s="84" t="s">
        <v>449</v>
      </c>
      <c r="K40" s="84" t="s">
        <v>359</v>
      </c>
      <c r="L40" s="84" t="s">
        <v>191</v>
      </c>
      <c r="M40" s="84" t="s">
        <v>418</v>
      </c>
      <c r="N40" s="84" t="s">
        <v>206</v>
      </c>
    </row>
    <row r="41" spans="3:14" ht="27.75" customHeight="1" x14ac:dyDescent="0.25">
      <c r="C41" s="99"/>
      <c r="D41" s="99"/>
      <c r="E41" s="99"/>
      <c r="F41" s="32" t="s">
        <v>66</v>
      </c>
      <c r="G41" s="82"/>
      <c r="H41" s="129"/>
      <c r="I41" s="85"/>
      <c r="J41" s="85"/>
      <c r="K41" s="85"/>
      <c r="L41" s="93"/>
      <c r="M41" s="93"/>
      <c r="N41" s="85"/>
    </row>
    <row r="42" spans="3:14" ht="192.75" customHeight="1" x14ac:dyDescent="0.25">
      <c r="C42" s="99"/>
      <c r="D42" s="99"/>
      <c r="E42" s="99"/>
      <c r="F42" s="95" t="s">
        <v>67</v>
      </c>
      <c r="G42" s="82"/>
      <c r="H42" s="130"/>
      <c r="I42" s="86"/>
      <c r="J42" s="86"/>
      <c r="K42" s="86"/>
      <c r="L42" s="94"/>
      <c r="M42" s="94"/>
      <c r="N42" s="86"/>
    </row>
    <row r="43" spans="3:14" ht="21" customHeight="1" x14ac:dyDescent="0.25">
      <c r="C43" s="99"/>
      <c r="D43" s="99"/>
      <c r="E43" s="100"/>
      <c r="F43" s="100"/>
      <c r="G43" s="83"/>
      <c r="H43" s="44">
        <f>I43+J43+K43+L43+M43+N43</f>
        <v>20</v>
      </c>
      <c r="I43" s="38">
        <v>15</v>
      </c>
      <c r="J43" s="38">
        <v>1</v>
      </c>
      <c r="K43" s="64">
        <v>1</v>
      </c>
      <c r="L43" s="38">
        <v>1</v>
      </c>
      <c r="M43" s="38">
        <v>1</v>
      </c>
      <c r="N43" s="38">
        <v>1</v>
      </c>
    </row>
    <row r="44" spans="3:14" ht="46.5" customHeight="1" x14ac:dyDescent="0.25">
      <c r="C44" s="99"/>
      <c r="D44" s="99"/>
      <c r="E44" s="95" t="s">
        <v>68</v>
      </c>
      <c r="F44" s="32" t="s">
        <v>69</v>
      </c>
      <c r="G44" s="81" t="s">
        <v>21</v>
      </c>
      <c r="H44" s="128"/>
      <c r="I44" s="84" t="s">
        <v>202</v>
      </c>
      <c r="J44" s="84" t="s">
        <v>321</v>
      </c>
      <c r="K44" s="84" t="s">
        <v>360</v>
      </c>
      <c r="L44" s="84" t="s">
        <v>192</v>
      </c>
      <c r="M44" s="84" t="s">
        <v>418</v>
      </c>
      <c r="N44" s="84" t="s">
        <v>206</v>
      </c>
    </row>
    <row r="45" spans="3:14" ht="231" customHeight="1" x14ac:dyDescent="0.25">
      <c r="C45" s="99"/>
      <c r="D45" s="99"/>
      <c r="E45" s="99"/>
      <c r="F45" s="95" t="s">
        <v>180</v>
      </c>
      <c r="G45" s="82"/>
      <c r="H45" s="129"/>
      <c r="I45" s="85"/>
      <c r="J45" s="85"/>
      <c r="K45" s="85"/>
      <c r="L45" s="93"/>
      <c r="M45" s="93"/>
      <c r="N45" s="85"/>
    </row>
    <row r="46" spans="3:14" ht="24.75" customHeight="1" x14ac:dyDescent="0.25">
      <c r="C46" s="100"/>
      <c r="D46" s="100"/>
      <c r="E46" s="100"/>
      <c r="F46" s="100"/>
      <c r="G46" s="83"/>
      <c r="H46" s="42">
        <f>I46+J46+K46+L46+N46++M46</f>
        <v>17.5</v>
      </c>
      <c r="I46" s="10">
        <v>12.5</v>
      </c>
      <c r="J46" s="10">
        <v>1</v>
      </c>
      <c r="K46" s="10">
        <v>1</v>
      </c>
      <c r="L46" s="10">
        <v>1</v>
      </c>
      <c r="M46" s="10">
        <v>1</v>
      </c>
      <c r="N46" s="10">
        <v>1</v>
      </c>
    </row>
    <row r="47" spans="3:14" ht="26.25" customHeight="1" x14ac:dyDescent="0.25">
      <c r="C47" s="28"/>
      <c r="D47" s="28"/>
      <c r="E47" s="28"/>
      <c r="F47" s="28"/>
      <c r="G47" s="28"/>
      <c r="H47" s="29"/>
      <c r="I47" s="30"/>
      <c r="J47" s="30"/>
      <c r="K47" s="30"/>
      <c r="L47" s="30"/>
      <c r="M47" s="30"/>
      <c r="N47" s="30"/>
    </row>
    <row r="48" spans="3:14" ht="165.75" customHeight="1" x14ac:dyDescent="0.25">
      <c r="C48" s="127" t="s">
        <v>451</v>
      </c>
      <c r="D48" s="127"/>
      <c r="E48" s="127"/>
      <c r="F48" s="127"/>
      <c r="G48" s="127"/>
      <c r="H48" s="127"/>
      <c r="I48" s="127"/>
      <c r="J48" s="127"/>
      <c r="K48" s="127"/>
      <c r="L48" s="127"/>
    </row>
    <row r="49" ht="13.5" customHeight="1" x14ac:dyDescent="0.25"/>
  </sheetData>
  <mergeCells count="116">
    <mergeCell ref="C48:L48"/>
    <mergeCell ref="C3:G3"/>
    <mergeCell ref="H9:H11"/>
    <mergeCell ref="H13:H14"/>
    <mergeCell ref="I44:I45"/>
    <mergeCell ref="H33:H36"/>
    <mergeCell ref="H40:H42"/>
    <mergeCell ref="H44:H45"/>
    <mergeCell ref="H16:H17"/>
    <mergeCell ref="H19:H20"/>
    <mergeCell ref="H28:H29"/>
    <mergeCell ref="C5:C6"/>
    <mergeCell ref="D5:D6"/>
    <mergeCell ref="E5:E6"/>
    <mergeCell ref="F5:F6"/>
    <mergeCell ref="G5:G6"/>
    <mergeCell ref="H5:H6"/>
    <mergeCell ref="I19:I20"/>
    <mergeCell ref="F26:F27"/>
    <mergeCell ref="G26:G27"/>
    <mergeCell ref="E28:E30"/>
    <mergeCell ref="F29:F30"/>
    <mergeCell ref="G28:G30"/>
    <mergeCell ref="E38:E39"/>
    <mergeCell ref="N19:N20"/>
    <mergeCell ref="I16:I17"/>
    <mergeCell ref="J16:J17"/>
    <mergeCell ref="J33:J36"/>
    <mergeCell ref="K33:K36"/>
    <mergeCell ref="L33:L36"/>
    <mergeCell ref="M33:M36"/>
    <mergeCell ref="K16:K17"/>
    <mergeCell ref="L16:L17"/>
    <mergeCell ref="M16:M17"/>
    <mergeCell ref="N16:N17"/>
    <mergeCell ref="J19:J20"/>
    <mergeCell ref="K19:K20"/>
    <mergeCell ref="L19:L20"/>
    <mergeCell ref="M19:M20"/>
    <mergeCell ref="N33:N36"/>
    <mergeCell ref="N28:N29"/>
    <mergeCell ref="I28:I29"/>
    <mergeCell ref="J28:J29"/>
    <mergeCell ref="K28:K29"/>
    <mergeCell ref="L28:L29"/>
    <mergeCell ref="M28:M29"/>
    <mergeCell ref="I33:I36"/>
    <mergeCell ref="N13:N14"/>
    <mergeCell ref="I9:I11"/>
    <mergeCell ref="J9:J11"/>
    <mergeCell ref="K9:K11"/>
    <mergeCell ref="L9:L11"/>
    <mergeCell ref="M9:M11"/>
    <mergeCell ref="N9:N11"/>
    <mergeCell ref="I13:I14"/>
    <mergeCell ref="J13:J14"/>
    <mergeCell ref="K13:K14"/>
    <mergeCell ref="L13:L14"/>
    <mergeCell ref="M13:M14"/>
    <mergeCell ref="C7:C8"/>
    <mergeCell ref="D7:D8"/>
    <mergeCell ref="E7:E8"/>
    <mergeCell ref="F7:F8"/>
    <mergeCell ref="G7:G8"/>
    <mergeCell ref="C9:C39"/>
    <mergeCell ref="D28:D39"/>
    <mergeCell ref="D26:D27"/>
    <mergeCell ref="D22:D25"/>
    <mergeCell ref="D16:D21"/>
    <mergeCell ref="D9:D15"/>
    <mergeCell ref="G16:G18"/>
    <mergeCell ref="G19:G21"/>
    <mergeCell ref="E31:E32"/>
    <mergeCell ref="F31:F32"/>
    <mergeCell ref="G31:G32"/>
    <mergeCell ref="E33:E37"/>
    <mergeCell ref="G33:G37"/>
    <mergeCell ref="F36:F37"/>
    <mergeCell ref="E26:E27"/>
    <mergeCell ref="E9:E12"/>
    <mergeCell ref="E13:E15"/>
    <mergeCell ref="G9:G12"/>
    <mergeCell ref="F11:F12"/>
    <mergeCell ref="L44:L45"/>
    <mergeCell ref="M44:M45"/>
    <mergeCell ref="N44:N45"/>
    <mergeCell ref="I40:I42"/>
    <mergeCell ref="J40:J42"/>
    <mergeCell ref="K40:K42"/>
    <mergeCell ref="L40:L42"/>
    <mergeCell ref="M40:M42"/>
    <mergeCell ref="N40:N42"/>
    <mergeCell ref="J44:J45"/>
    <mergeCell ref="K44:K45"/>
    <mergeCell ref="F14:F15"/>
    <mergeCell ref="G13:G15"/>
    <mergeCell ref="E22:E23"/>
    <mergeCell ref="E24:E25"/>
    <mergeCell ref="F22:F23"/>
    <mergeCell ref="F24:F25"/>
    <mergeCell ref="G22:G23"/>
    <mergeCell ref="G24:G25"/>
    <mergeCell ref="E16:E18"/>
    <mergeCell ref="F17:F18"/>
    <mergeCell ref="E19:E21"/>
    <mergeCell ref="F20:F21"/>
    <mergeCell ref="G38:G39"/>
    <mergeCell ref="C40:C46"/>
    <mergeCell ref="D40:D46"/>
    <mergeCell ref="E40:E43"/>
    <mergeCell ref="E44:E46"/>
    <mergeCell ref="F42:F43"/>
    <mergeCell ref="G40:G43"/>
    <mergeCell ref="F45:F46"/>
    <mergeCell ref="G44:G46"/>
    <mergeCell ref="F38:F39"/>
  </mergeCells>
  <pageMargins left="0.7" right="0.7" top="0.75" bottom="0.75" header="0.3" footer="0.3"/>
  <pageSetup paperSize="8" scale="2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topLeftCell="D16" zoomScale="90" zoomScaleNormal="90" workbookViewId="0">
      <selection activeCell="J26" sqref="J26"/>
    </sheetView>
  </sheetViews>
  <sheetFormatPr defaultRowHeight="15" x14ac:dyDescent="0.25"/>
  <cols>
    <col min="2" max="2" width="3.7109375" customWidth="1"/>
    <col min="3" max="3" width="23.5703125" customWidth="1"/>
    <col min="4" max="4" width="17.28515625" customWidth="1"/>
    <col min="5" max="5" width="30.28515625" customWidth="1"/>
    <col min="6" max="6" width="27" customWidth="1"/>
    <col min="7" max="7" width="7.5703125" customWidth="1"/>
    <col min="8" max="8" width="125.7109375" customWidth="1"/>
    <col min="9" max="9" width="10.28515625" customWidth="1"/>
  </cols>
  <sheetData>
    <row r="1" spans="1:8" x14ac:dyDescent="0.25">
      <c r="C1" t="s">
        <v>174</v>
      </c>
    </row>
    <row r="3" spans="1:8" x14ac:dyDescent="0.25">
      <c r="C3" s="106" t="s">
        <v>176</v>
      </c>
      <c r="D3" s="106"/>
      <c r="E3" s="106"/>
      <c r="F3" s="106"/>
      <c r="G3" s="106"/>
    </row>
    <row r="5" spans="1:8" ht="51" customHeight="1" x14ac:dyDescent="0.25">
      <c r="A5" s="2"/>
      <c r="B5" s="2"/>
      <c r="C5" s="31" t="s">
        <v>1</v>
      </c>
      <c r="D5" s="31" t="s">
        <v>2</v>
      </c>
      <c r="E5" s="31" t="s">
        <v>3</v>
      </c>
      <c r="F5" s="31" t="s">
        <v>4</v>
      </c>
      <c r="G5" s="31" t="s">
        <v>175</v>
      </c>
      <c r="H5" s="17" t="s">
        <v>177</v>
      </c>
    </row>
    <row r="6" spans="1:8" ht="226.5" customHeight="1" x14ac:dyDescent="0.25">
      <c r="C6" s="32" t="s">
        <v>59</v>
      </c>
      <c r="D6" s="32" t="s">
        <v>24</v>
      </c>
      <c r="E6" s="32" t="s">
        <v>22</v>
      </c>
      <c r="F6" s="32"/>
      <c r="G6" s="15" t="s">
        <v>21</v>
      </c>
      <c r="H6" s="49" t="s">
        <v>365</v>
      </c>
    </row>
    <row r="7" spans="1:8" ht="75.75" customHeight="1" x14ac:dyDescent="0.25">
      <c r="C7" s="95" t="s">
        <v>6</v>
      </c>
      <c r="D7" s="95" t="s">
        <v>25</v>
      </c>
      <c r="E7" s="95" t="s">
        <v>347</v>
      </c>
      <c r="F7" s="32" t="s">
        <v>9</v>
      </c>
      <c r="G7" s="81" t="s">
        <v>20</v>
      </c>
      <c r="H7" s="95" t="s">
        <v>264</v>
      </c>
    </row>
    <row r="8" spans="1:8" ht="22.5" customHeight="1" x14ac:dyDescent="0.25">
      <c r="C8" s="99"/>
      <c r="D8" s="99"/>
      <c r="E8" s="99"/>
      <c r="F8" s="32" t="s">
        <v>8</v>
      </c>
      <c r="G8" s="82"/>
      <c r="H8" s="101"/>
    </row>
    <row r="9" spans="1:8" ht="152.25" customHeight="1" x14ac:dyDescent="0.25">
      <c r="C9" s="99"/>
      <c r="D9" s="99"/>
      <c r="E9" s="100"/>
      <c r="F9" s="32" t="s">
        <v>70</v>
      </c>
      <c r="G9" s="83"/>
      <c r="H9" s="101"/>
    </row>
    <row r="10" spans="1:8" ht="45.75" customHeight="1" x14ac:dyDescent="0.25">
      <c r="C10" s="99"/>
      <c r="D10" s="99"/>
      <c r="E10" s="95" t="s">
        <v>16</v>
      </c>
      <c r="F10" s="32" t="s">
        <v>26</v>
      </c>
      <c r="G10" s="81" t="s">
        <v>20</v>
      </c>
      <c r="H10" s="95" t="s">
        <v>371</v>
      </c>
    </row>
    <row r="11" spans="1:8" ht="237" customHeight="1" x14ac:dyDescent="0.25">
      <c r="C11" s="99"/>
      <c r="D11" s="100"/>
      <c r="E11" s="100"/>
      <c r="F11" s="32" t="s">
        <v>60</v>
      </c>
      <c r="G11" s="83"/>
      <c r="H11" s="101"/>
    </row>
    <row r="12" spans="1:8" ht="60" x14ac:dyDescent="0.25">
      <c r="C12" s="99"/>
      <c r="D12" s="95" t="s">
        <v>27</v>
      </c>
      <c r="E12" s="95" t="s">
        <v>10</v>
      </c>
      <c r="F12" s="32" t="s">
        <v>61</v>
      </c>
      <c r="G12" s="81" t="s">
        <v>20</v>
      </c>
      <c r="H12" s="95" t="s">
        <v>366</v>
      </c>
    </row>
    <row r="13" spans="1:8" ht="316.5" customHeight="1" x14ac:dyDescent="0.25">
      <c r="C13" s="99"/>
      <c r="D13" s="99"/>
      <c r="E13" s="100"/>
      <c r="F13" s="32" t="s">
        <v>15</v>
      </c>
      <c r="G13" s="83"/>
      <c r="H13" s="101"/>
    </row>
    <row r="14" spans="1:8" ht="47.25" customHeight="1" x14ac:dyDescent="0.25">
      <c r="C14" s="99"/>
      <c r="D14" s="99"/>
      <c r="E14" s="95" t="s">
        <v>19</v>
      </c>
      <c r="F14" s="32" t="s">
        <v>38</v>
      </c>
      <c r="G14" s="81" t="s">
        <v>20</v>
      </c>
      <c r="H14" s="138" t="s">
        <v>419</v>
      </c>
    </row>
    <row r="15" spans="1:8" ht="252" customHeight="1" x14ac:dyDescent="0.25">
      <c r="C15" s="99"/>
      <c r="D15" s="100"/>
      <c r="E15" s="100"/>
      <c r="F15" s="32" t="s">
        <v>62</v>
      </c>
      <c r="G15" s="83"/>
      <c r="H15" s="139"/>
    </row>
    <row r="16" spans="1:8" ht="337.5" customHeight="1" x14ac:dyDescent="0.25">
      <c r="C16" s="99"/>
      <c r="D16" s="32" t="s">
        <v>28</v>
      </c>
      <c r="E16" s="32" t="s">
        <v>11</v>
      </c>
      <c r="F16" s="32"/>
      <c r="G16" s="81" t="s">
        <v>20</v>
      </c>
      <c r="H16" s="61" t="s">
        <v>292</v>
      </c>
    </row>
    <row r="17" spans="3:8" ht="357" customHeight="1" x14ac:dyDescent="0.25">
      <c r="C17" s="99"/>
      <c r="D17" s="32"/>
      <c r="E17" s="32" t="s">
        <v>23</v>
      </c>
      <c r="F17" s="32"/>
      <c r="G17" s="83"/>
      <c r="H17" s="59" t="s">
        <v>367</v>
      </c>
    </row>
    <row r="18" spans="3:8" ht="234.75" customHeight="1" x14ac:dyDescent="0.25">
      <c r="C18" s="99"/>
      <c r="D18" s="32" t="s">
        <v>29</v>
      </c>
      <c r="E18" s="32" t="s">
        <v>12</v>
      </c>
      <c r="F18" s="32"/>
      <c r="G18" s="15" t="s">
        <v>20</v>
      </c>
      <c r="H18" s="59" t="s">
        <v>368</v>
      </c>
    </row>
    <row r="19" spans="3:8" ht="49.5" customHeight="1" x14ac:dyDescent="0.25">
      <c r="C19" s="99"/>
      <c r="D19" s="95" t="s">
        <v>30</v>
      </c>
      <c r="E19" s="95" t="s">
        <v>14</v>
      </c>
      <c r="F19" s="32" t="s">
        <v>13</v>
      </c>
      <c r="G19" s="81" t="s">
        <v>21</v>
      </c>
      <c r="H19" s="136" t="s">
        <v>369</v>
      </c>
    </row>
    <row r="20" spans="3:8" ht="333" customHeight="1" x14ac:dyDescent="0.25">
      <c r="C20" s="99"/>
      <c r="D20" s="99"/>
      <c r="E20" s="100"/>
      <c r="F20" s="32" t="s">
        <v>31</v>
      </c>
      <c r="G20" s="83"/>
      <c r="H20" s="137"/>
    </row>
    <row r="21" spans="3:8" ht="372.75" customHeight="1" x14ac:dyDescent="0.25">
      <c r="C21" s="99"/>
      <c r="D21" s="99"/>
      <c r="E21" s="32" t="s">
        <v>181</v>
      </c>
      <c r="F21" s="32"/>
      <c r="G21" s="15" t="s">
        <v>21</v>
      </c>
      <c r="H21" s="60" t="s">
        <v>293</v>
      </c>
    </row>
    <row r="22" spans="3:8" ht="60" customHeight="1" x14ac:dyDescent="0.25">
      <c r="C22" s="99"/>
      <c r="D22" s="99"/>
      <c r="E22" s="95" t="s">
        <v>18</v>
      </c>
      <c r="F22" s="32" t="s">
        <v>63</v>
      </c>
      <c r="G22" s="81" t="s">
        <v>20</v>
      </c>
      <c r="H22" s="136" t="s">
        <v>420</v>
      </c>
    </row>
    <row r="23" spans="3:8" ht="30" customHeight="1" x14ac:dyDescent="0.25">
      <c r="C23" s="99"/>
      <c r="D23" s="99"/>
      <c r="E23" s="99"/>
      <c r="F23" s="32" t="s">
        <v>17</v>
      </c>
      <c r="G23" s="82"/>
      <c r="H23" s="137"/>
    </row>
    <row r="24" spans="3:8" ht="34.5" customHeight="1" x14ac:dyDescent="0.25">
      <c r="C24" s="99"/>
      <c r="D24" s="99"/>
      <c r="E24" s="99"/>
      <c r="F24" s="32" t="s">
        <v>179</v>
      </c>
      <c r="G24" s="82"/>
      <c r="H24" s="137"/>
    </row>
    <row r="25" spans="3:8" ht="238.5" customHeight="1" x14ac:dyDescent="0.25">
      <c r="C25" s="99"/>
      <c r="D25" s="99"/>
      <c r="E25" s="100"/>
      <c r="F25" s="32" t="s">
        <v>32</v>
      </c>
      <c r="G25" s="83"/>
      <c r="H25" s="137"/>
    </row>
    <row r="26" spans="3:8" ht="381" customHeight="1" x14ac:dyDescent="0.25">
      <c r="C26" s="100"/>
      <c r="D26" s="100"/>
      <c r="E26" s="32" t="s">
        <v>64</v>
      </c>
      <c r="F26" s="32"/>
      <c r="G26" s="15" t="s">
        <v>20</v>
      </c>
      <c r="H26" s="33" t="s">
        <v>370</v>
      </c>
    </row>
    <row r="27" spans="3:8" ht="63.75" customHeight="1" x14ac:dyDescent="0.25">
      <c r="C27" s="95" t="s">
        <v>7</v>
      </c>
      <c r="D27" s="95" t="s">
        <v>33</v>
      </c>
      <c r="E27" s="95" t="s">
        <v>34</v>
      </c>
      <c r="F27" s="32" t="s">
        <v>65</v>
      </c>
      <c r="G27" s="81" t="s">
        <v>21</v>
      </c>
      <c r="H27" s="133" t="s">
        <v>265</v>
      </c>
    </row>
    <row r="28" spans="3:8" ht="19.5" customHeight="1" x14ac:dyDescent="0.25">
      <c r="C28" s="99"/>
      <c r="D28" s="99"/>
      <c r="E28" s="99"/>
      <c r="F28" s="32" t="s">
        <v>66</v>
      </c>
      <c r="G28" s="82"/>
      <c r="H28" s="135"/>
    </row>
    <row r="29" spans="3:8" ht="150.75" customHeight="1" x14ac:dyDescent="0.25">
      <c r="C29" s="99"/>
      <c r="D29" s="99"/>
      <c r="E29" s="100"/>
      <c r="F29" s="32" t="s">
        <v>67</v>
      </c>
      <c r="G29" s="83"/>
      <c r="H29" s="134"/>
    </row>
    <row r="30" spans="3:8" ht="45.75" customHeight="1" x14ac:dyDescent="0.25">
      <c r="C30" s="99"/>
      <c r="D30" s="99"/>
      <c r="E30" s="95" t="s">
        <v>68</v>
      </c>
      <c r="F30" s="32" t="s">
        <v>69</v>
      </c>
      <c r="G30" s="81" t="s">
        <v>21</v>
      </c>
      <c r="H30" s="133" t="s">
        <v>314</v>
      </c>
    </row>
    <row r="31" spans="3:8" ht="179.25" customHeight="1" x14ac:dyDescent="0.25">
      <c r="C31" s="100"/>
      <c r="D31" s="100"/>
      <c r="E31" s="100"/>
      <c r="F31" s="32" t="s">
        <v>180</v>
      </c>
      <c r="G31" s="83"/>
      <c r="H31" s="134"/>
    </row>
    <row r="32" spans="3:8" ht="24.75" customHeight="1" x14ac:dyDescent="0.25">
      <c r="C32" s="28"/>
      <c r="D32" s="28"/>
      <c r="E32" s="28"/>
      <c r="F32" s="28"/>
      <c r="G32" s="28"/>
      <c r="H32" s="29"/>
    </row>
    <row r="33" spans="3:7" ht="48" customHeight="1" x14ac:dyDescent="0.25">
      <c r="C33" s="127"/>
      <c r="D33" s="127"/>
      <c r="E33" s="127"/>
      <c r="F33" s="127"/>
      <c r="G33" s="1"/>
    </row>
    <row r="34" spans="3:7" ht="15" customHeight="1" x14ac:dyDescent="0.25"/>
    <row r="35" spans="3:7" ht="51.75" customHeight="1" x14ac:dyDescent="0.25"/>
  </sheetData>
  <mergeCells count="33">
    <mergeCell ref="G27:G29"/>
    <mergeCell ref="G30:G31"/>
    <mergeCell ref="E10:E11"/>
    <mergeCell ref="E12:E13"/>
    <mergeCell ref="E14:E15"/>
    <mergeCell ref="E19:E20"/>
    <mergeCell ref="G19:G20"/>
    <mergeCell ref="E22:E25"/>
    <mergeCell ref="C33:F33"/>
    <mergeCell ref="C27:C31"/>
    <mergeCell ref="D27:D31"/>
    <mergeCell ref="E27:E29"/>
    <mergeCell ref="E30:E31"/>
    <mergeCell ref="H30:H31"/>
    <mergeCell ref="H27:H29"/>
    <mergeCell ref="H22:H25"/>
    <mergeCell ref="H19:H20"/>
    <mergeCell ref="H14:H15"/>
    <mergeCell ref="C3:G3"/>
    <mergeCell ref="H7:H9"/>
    <mergeCell ref="E7:E9"/>
    <mergeCell ref="D19:D26"/>
    <mergeCell ref="C7:C26"/>
    <mergeCell ref="D7:D11"/>
    <mergeCell ref="D12:D15"/>
    <mergeCell ref="H12:H13"/>
    <mergeCell ref="H10:H11"/>
    <mergeCell ref="G7:G9"/>
    <mergeCell ref="G10:G11"/>
    <mergeCell ref="G12:G13"/>
    <mergeCell ref="G14:G15"/>
    <mergeCell ref="G16:G17"/>
    <mergeCell ref="G22:G25"/>
  </mergeCells>
  <pageMargins left="0.7" right="0.7" top="0.75" bottom="0.75" header="0.3" footer="0.3"/>
  <pageSetup paperSize="8"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Harmonogram</vt:lpstr>
      <vt:lpstr>1. Założenia projektu</vt:lpstr>
      <vt:lpstr>2.Potwierdzenie założeń projekt</vt:lpstr>
      <vt:lpstr>3. Założenia do działań</vt:lpstr>
      <vt:lpstr>4. Analiza ryzyk</vt:lpstr>
      <vt:lpstr>5. Warianty</vt:lpstr>
      <vt:lpstr>6. Wykonalność działań</vt:lpstr>
      <vt:lpstr>7. Wybór działań</vt:lpstr>
      <vt:lpstr>8. Komplementarność</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2025-01-15T13:24:38Z</dcterms:modified>
</cp:coreProperties>
</file>